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7945" windowHeight="12255" firstSheet="7" activeTab="17"/>
  </bookViews>
  <sheets>
    <sheet name="封面" sheetId="1" r:id="rId1"/>
    <sheet name="收支1" sheetId="2" r:id="rId2"/>
    <sheet name="收入2" sheetId="3" r:id="rId3"/>
    <sheet name="支出3" sheetId="4" r:id="rId4"/>
    <sheet name="财拨收支4" sheetId="5" r:id="rId5"/>
    <sheet name="一般公共支5" sheetId="6" r:id="rId6"/>
    <sheet name="基本（经济）6" sheetId="7" r:id="rId7"/>
    <sheet name="三公7" sheetId="8" r:id="rId8"/>
    <sheet name="基金8" sheetId="9" r:id="rId9"/>
    <sheet name="项目支出9" sheetId="10" r:id="rId10"/>
    <sheet name="功能10" sheetId="11" r:id="rId11"/>
    <sheet name="政府经济11" sheetId="12" r:id="rId12"/>
    <sheet name="部门经济12" sheetId="13" r:id="rId13"/>
    <sheet name="项目(债务)13" sheetId="14" r:id="rId14"/>
    <sheet name="采购14" sheetId="15" r:id="rId15"/>
    <sheet name="服务15" sheetId="16" r:id="rId16"/>
    <sheet name="整体绩效16" sheetId="17" r:id="rId17"/>
    <sheet name="项目绩效17" sheetId="18" r:id="rId18"/>
    <sheet name="专项资金18" sheetId="19" r:id="rId19"/>
  </sheets>
  <definedNames>
    <definedName name="_xlnm.Print_Titles" localSheetId="12">部门经济12!$1:$7</definedName>
    <definedName name="_xlnm.Print_Titles" localSheetId="4">财拨收支4!$1:$6</definedName>
    <definedName name="_xlnm.Print_Titles" localSheetId="14">采购14!$1:$7</definedName>
    <definedName name="_xlnm.Print_Titles" localSheetId="15">服务15!$1:$7</definedName>
    <definedName name="_xlnm.Print_Titles" localSheetId="10">功能10!$1:$7</definedName>
    <definedName name="_xlnm.Print_Titles" localSheetId="6">'基本（经济）6'!$1:$6</definedName>
    <definedName name="_xlnm.Print_Titles" localSheetId="8">基金8!$1:$6</definedName>
    <definedName name="_xlnm.Print_Titles" localSheetId="7">三公7!$1:$6</definedName>
    <definedName name="_xlnm.Print_Titles" localSheetId="2">收入2!$1:$7</definedName>
    <definedName name="_xlnm.Print_Titles" localSheetId="1">收支1!$1:$5</definedName>
    <definedName name="_xlnm.Print_Titles" localSheetId="13">'项目(债务)13'!$1:$7</definedName>
    <definedName name="_xlnm.Print_Titles" localSheetId="17">项目绩效17!$1:$2</definedName>
    <definedName name="_xlnm.Print_Titles" localSheetId="9">项目支出9!$1:$7</definedName>
    <definedName name="_xlnm.Print_Titles" localSheetId="5">一般公共支5!$1:$7</definedName>
    <definedName name="_xlnm.Print_Titles" localSheetId="16">整体绩效16!$1:$2</definedName>
    <definedName name="_xlnm.Print_Titles" localSheetId="11">政府经济11!$1:$7</definedName>
    <definedName name="_xlnm.Print_Titles" localSheetId="3">支出3!$1:$6</definedName>
    <definedName name="_xlnm.Print_Titles" localSheetId="18">专项资金18!$1:$6</definedName>
  </definedNames>
  <calcPr calcId="191029"/>
</workbook>
</file>

<file path=xl/sharedStrings.xml><?xml version="1.0" encoding="utf-8"?>
<sst xmlns="http://schemas.openxmlformats.org/spreadsheetml/2006/main" uniqueCount="644" count="644">
  <si>
    <t>2025年大石桥市发展和改革局部门预算批复表</t>
  </si>
  <si>
    <t xml:space="preserve">收支预算总表   </t>
  </si>
  <si>
    <t>表1</t>
  </si>
  <si>
    <t>部门名称：大石桥市发展和改革局</t>
  </si>
  <si>
    <t>单位：万元</t>
  </si>
  <si>
    <t xml:space="preserve">收     入 </t>
  </si>
  <si>
    <t>支    出</t>
  </si>
  <si>
    <t>项    目</t>
  </si>
  <si>
    <t>预算数</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</si>
  <si>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</si>
  <si>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</si>
  <si>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</si>
  <si>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</si>
  <si>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</si>
  <si>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</si>
  <si>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</si>
  <si>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</si>
  <si>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五、单位资金收入</t>
  </si>
  <si>
    <t>五、粮油物资储备支出</t>
  </si>
  <si>
    <t>（一）事业收入</t>
  </si>
  <si>
    <t>六、其他支出</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</si>
  <si>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</si>
  <si>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</si>
  <si>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</si>
  <si>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</si>
  <si>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</si>
  <si>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</si>
  <si>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</si>
  <si>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</si>
  <si>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</si>
  <si>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</si>
  <si>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收入预算总表</t>
  </si>
  <si>
    <t>表2</t>
  </si>
  <si>
    <t>单位:万元</t>
  </si>
  <si>
    <t>单位名称</t>
  </si>
  <si>
    <t>总计</t>
  </si>
  <si>
    <t>本年收入</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</si>
  <si>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</si>
  <si>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</si>
  <si>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</si>
  <si>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</si>
  <si>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</si>
  <si>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</si>
  <si>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</si>
  <si>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</si>
  <si>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</si>
  <si>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</si>
  <si>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</si>
  <si>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</si>
  <si>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大石桥市发展和改革局本级</t>
  </si>
  <si>
    <t>大石桥市重大产业高质量发展促进中心</t>
  </si>
  <si>
    <t>支出预算总表</t>
  </si>
  <si>
    <t>表3</t>
  </si>
  <si>
    <t>科目编码</t>
  </si>
  <si>
    <t>科目名称</t>
  </si>
  <si>
    <t>基本支出</t>
  </si>
  <si>
    <t>项目支出</t>
  </si>
  <si>
    <t>人员经费</t>
  </si>
  <si>
    <t>公用经费</t>
  </si>
  <si>
    <t>201</t>
  </si>
  <si>
    <t>一般公共服务支出</t>
  </si>
  <si>
    <t>20104</t>
  </si>
  <si>
    <t xml:space="preserve">  发展与改革事务</t>
  </si>
  <si>
    <t>2010401</t>
  </si>
  <si>
    <t xml:space="preserve">    行政运行</t>
  </si>
  <si>
    <t>2010404</t>
  </si>
  <si>
    <t xml:space="preserve">    战略规划与实施</t>
  </si>
  <si>
    <t>2010499</t>
  </si>
  <si>
    <t xml:space="preserve">    其他发展与改革事务支出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</si>
  <si>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</si>
  <si>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</si>
  <si>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</si>
  <si>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</si>
  <si>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</si>
  <si>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</si>
  <si>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</si>
  <si>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</si>
  <si>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</si>
  <si>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</si>
  <si>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</si>
  <si>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</si>
  <si>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</si>
  <si>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</si>
  <si>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</si>
  <si>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</si>
  <si>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</si>
  <si>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</si>
  <si>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</si>
  <si>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</si>
  <si>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</si>
  <si>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</si>
  <si>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</si>
  <si>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</si>
  <si>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</si>
  <si>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</si>
  <si>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22101</t>
  </si>
  <si>
    <t xml:space="preserve">  保障性安居工程支出</t>
  </si>
  <si>
    <t>2210199</t>
  </si>
  <si>
    <t xml:space="preserve">    其他保障性安居工程支出</t>
  </si>
  <si>
    <t>22102</t>
  </si>
  <si>
    <t xml:space="preserve">  住房改革支出</t>
  </si>
  <si>
    <t>2210201</t>
  </si>
  <si>
    <t xml:space="preserve">    住房公积金</t>
  </si>
  <si>
    <t>222</t>
  </si>
  <si>
    <t>粮油物资储备支出</t>
  </si>
  <si>
    <t>22201</t>
  </si>
  <si>
    <t xml:space="preserve">  粮油物资事务</t>
  </si>
  <si>
    <t>2220112</t>
  </si>
  <si>
    <t xml:space="preserve">    粮食财务挂账利息补贴</t>
  </si>
  <si>
    <t>2220150</t>
  </si>
  <si>
    <t xml:space="preserve">    事业运行</t>
  </si>
  <si>
    <t>2220199</t>
  </si>
  <si>
    <t xml:space="preserve">    其他粮油物资事务支出</t>
  </si>
  <si>
    <t>229</t>
  </si>
  <si>
    <t>其他支出</t>
  </si>
  <si>
    <t>22999</t>
  </si>
  <si>
    <t xml:space="preserve">  其他支出</t>
  </si>
  <si>
    <t>2299999</t>
  </si>
  <si>
    <t xml:space="preserve">    其他支出</t>
  </si>
  <si>
    <t>财政拨款收支预算总表</t>
  </si>
  <si>
    <t>表4</t>
  </si>
  <si>
    <t>收     入</t>
  </si>
  <si>
    <t>一、本年收入</t>
  </si>
  <si>
    <t>一、本年支出</t>
  </si>
  <si>
    <t>（一）一般公共预算拨款收入</t>
  </si>
  <si>
    <t>(一)一般公共服务支出</t>
  </si>
  <si>
    <t>（二）政府性基金预算拨款收入</t>
  </si>
  <si>
    <t>(二)社会保障和就业支出</t>
  </si>
  <si>
    <t>（三）国有资本经营预算拨款收入</t>
  </si>
  <si>
    <t>(三)卫生健康支出</t>
  </si>
  <si>
    <t>二、上年结转</t>
  </si>
  <si>
    <t>(四)住房保障支出</t>
  </si>
  <si>
    <t>(五)粮油物资储备支出</t>
  </si>
  <si>
    <t>(六)其他支出</t>
  </si>
  <si>
    <t>二、年终结转结余</t>
  </si>
  <si>
    <t>一般公共预算支出表</t>
  </si>
  <si>
    <t>表5</t>
  </si>
  <si>
    <t>一般公共预算基本支出表</t>
  </si>
  <si>
    <t>表6</t>
  </si>
  <si>
    <t>部门预算支出经济分类科目</t>
  </si>
  <si>
    <t>本年一般公共预算基本支出</t>
  </si>
  <si>
    <t>301</t>
  </si>
  <si>
    <t>工资福利支出</t>
  </si>
  <si>
    <t>30101</t>
  </si>
  <si>
    <t xml:space="preserve">  基本工资</t>
  </si>
  <si>
    <t>30102</t>
  </si>
  <si>
    <t xml:space="preserve">  津贴补贴</t>
  </si>
  <si>
    <t>30103</t>
  </si>
  <si>
    <t xml:space="preserve">  奖金</t>
  </si>
  <si>
    <t xml:space="preserve">  绩效工资</t>
  </si>
  <si>
    <t>30108</t>
  </si>
  <si>
    <t xml:space="preserve">  机关事业单位基本养老保险缴费</t>
  </si>
  <si>
    <t>30110</t>
  </si>
  <si>
    <t xml:space="preserve">  职工基本医疗保险缴费</t>
  </si>
  <si>
    <t>30111</t>
  </si>
  <si>
    <t xml:space="preserve">  公务员医疗补助缴费</t>
  </si>
  <si>
    <t>30112</t>
  </si>
  <si>
    <t xml:space="preserve">  其他社会保障缴费</t>
  </si>
  <si>
    <t>30113</t>
  </si>
  <si>
    <t xml:space="preserve">  住房公积金</t>
  </si>
  <si>
    <t>30199</t>
  </si>
  <si>
    <t xml:space="preserve">  其他工资福利支出</t>
  </si>
  <si>
    <t>302</t>
  </si>
  <si>
    <t>商品和服务支出</t>
  </si>
  <si>
    <t>30201</t>
  </si>
  <si>
    <t xml:space="preserve">  办公费</t>
  </si>
  <si>
    <t>30202</t>
  </si>
  <si>
    <t xml:space="preserve">  印刷费</t>
  </si>
  <si>
    <t xml:space="preserve">  咨询费</t>
  </si>
  <si>
    <t>30205</t>
  </si>
  <si>
    <t xml:space="preserve">  水费</t>
  </si>
  <si>
    <t>30206</t>
  </si>
  <si>
    <t xml:space="preserve">  电费</t>
  </si>
  <si>
    <t>30207</t>
  </si>
  <si>
    <t xml:space="preserve">  邮电费</t>
  </si>
  <si>
    <t>30208</t>
  </si>
  <si>
    <t xml:space="preserve">  取暖费</t>
  </si>
  <si>
    <t>30211</t>
  </si>
  <si>
    <t xml:space="preserve">  差旅费</t>
  </si>
  <si>
    <t>30213</t>
  </si>
  <si>
    <t xml:space="preserve">  维修（护）费</t>
  </si>
  <si>
    <t>30214</t>
  </si>
  <si>
    <t xml:space="preserve">  租赁费</t>
  </si>
  <si>
    <t>30226</t>
  </si>
  <si>
    <t xml:space="preserve">  劳务费</t>
  </si>
  <si>
    <t>30228</t>
  </si>
  <si>
    <t xml:space="preserve">  工会经费</t>
  </si>
  <si>
    <t>30239</t>
  </si>
  <si>
    <t xml:space="preserve">  其他交通费用</t>
  </si>
  <si>
    <t>30299</t>
  </si>
  <si>
    <t xml:space="preserve">  其他商品和服务支出</t>
  </si>
  <si>
    <t>303</t>
  </si>
  <si>
    <t>对个人和家庭的补助</t>
  </si>
  <si>
    <t>30302</t>
  </si>
  <si>
    <t xml:space="preserve">  退休费</t>
  </si>
  <si>
    <t>30304</t>
  </si>
  <si>
    <t xml:space="preserve">  抚恤金</t>
  </si>
  <si>
    <t>30305</t>
  </si>
  <si>
    <t xml:space="preserve">  生活补助</t>
  </si>
  <si>
    <t>财政拨款预算“三公”经费支出表</t>
  </si>
  <si>
    <t>表7</t>
  </si>
  <si>
    <t>“三公”经费合计</t>
  </si>
  <si>
    <t>因公出国（境）费</t>
  </si>
  <si>
    <t>公务用车购置及运行费</t>
  </si>
  <si>
    <t>公务接待费</t>
  </si>
  <si>
    <t>公务用车购置费</t>
  </si>
  <si>
    <t>公务用车运行费</t>
  </si>
  <si>
    <t>政府性基金预算支出表</t>
  </si>
  <si>
    <t>表8</t>
  </si>
  <si>
    <t>本年政府性基金预算支出</t>
  </si>
  <si>
    <t>备注：如此表为空表，则表示部门无政府性基金预算安排的支出。</t>
  </si>
  <si>
    <t>项目支出预算表</t>
  </si>
  <si>
    <t>表9</t>
  </si>
  <si>
    <t>项目名称</t>
  </si>
  <si>
    <t>项目内容</t>
  </si>
  <si>
    <t>一般公共
预算</t>
  </si>
  <si>
    <t>发展与改革专项业务经费</t>
  </si>
  <si>
    <t>本级财政拨项目工作经费。</t>
  </si>
  <si>
    <t>童连忱生活补助</t>
  </si>
  <si>
    <t>政策性财务挂账占用农发行贷款利息</t>
  </si>
  <si>
    <t>十四五规划中期评估</t>
  </si>
  <si>
    <t>结合《大石桥市国民经济和社会发展第十四个五年规划纲要》的具体指标和任务分工，对大石桥市各相关单位的“十四五”中期工作情况进行总结和评估。</t>
  </si>
  <si>
    <t>信用信息平台网络安全等级保护测评费</t>
  </si>
  <si>
    <t>大石桥市信用平台开展网络安全检测与风险评估，确保平台安全等级达到二级。</t>
  </si>
  <si>
    <t>办公设备购置</t>
  </si>
  <si>
    <t>日常工作需要，购买空调、交换机、保密柜、办公桌子等。</t>
  </si>
  <si>
    <t>大石桥市政府信用信息公共服务平台建设验收</t>
  </si>
  <si>
    <t>大石桥市信用信息公共服务平台项目验收。</t>
  </si>
  <si>
    <t>2024粮食流通监管费用</t>
  </si>
  <si>
    <t>保障政策性粮食和地方储备粮监管，以及上级部门布置的粮油库存检查、案件核查、专项检查、专项行动等执法监督相关工作。</t>
  </si>
  <si>
    <t>十五五中长期规划纲要编制</t>
  </si>
  <si>
    <t>委托第三方专业机构承担大石桥市“十五五”规划前期思路研究和规划纲要编制工作。</t>
  </si>
  <si>
    <t>开展供水、供气等成本监审相关经费</t>
  </si>
  <si>
    <t>按照国家、省加快推进城镇供水、供气、供热、以及农业水利工程供水价格改革要求，需要对以上公用事业重新开展定价工作，成本监审是政府制定价格的重要程序，是价格监管的重要内容。我局缺乏会计、审计等资质专业技术人员，需要依托第三方专业机构来协助开展成本监审工作。</t>
  </si>
  <si>
    <t>开展城镇公共交通成本监审相关经费</t>
  </si>
  <si>
    <t>按照市政府相关文件要求，为进一步完善公交行业价格机制，促进公交行业持续健康发展，需要对城市公共汽车重新开展定价工作，成本监审是政府制定价格的重要程序，是价格监管的重要内容。成本监审具有专业性、技术性强的特性，目前，我局缺乏会计、审计等资质专业技术人员，需要依托第三方专业机构来协助开展成本监审工作。</t>
  </si>
  <si>
    <t>大石桥市电动汽车充电基础设施发展规划（2024-2030年）</t>
  </si>
  <si>
    <t>经国务院同意，国家发改委、能源局印发本实施意见，部署推进农村地区充电基础设施建设，优化新能源汽车购买使用环境，支持新能源汽车下乡和乡村振兴。</t>
  </si>
  <si>
    <t>编制大石桥市和老边区一体化发展规划</t>
  </si>
  <si>
    <t>为高起点谋划和科学编制大石桥市和老边区一体化发展规划，确保各项工作扎实有序开展，委托第三方机构承担我市区域一体化发展规划编制工作。</t>
  </si>
  <si>
    <t>大石桥电力建设工程排查认定服务项目</t>
  </si>
  <si>
    <t>为深入贯彻习近平总书记关于安全生产重要指示精神和国务院领导同志重要批示要求，落实全国安全生产电视电话会议工作要求，按照国家能源局《全国电力安全生产大检查工作方案》(国能发安全(2022)44号)统一部署，决定在全省开展电力建设工程安全生产大检查。</t>
  </si>
  <si>
    <t>2025年办公设备购置1</t>
  </si>
  <si>
    <t>由于中心办公设备老化无法满足日常办公需要，特申请打印机二套共计0.4万元。</t>
  </si>
  <si>
    <t>2025年司久余伤残抚恤金</t>
  </si>
  <si>
    <t>司久余2025年伤残抚恤金标准为60000元。</t>
  </si>
  <si>
    <t>2025年原物资退休人员补工资差及取暖费</t>
  </si>
  <si>
    <t>2025年原物资退休人员补差工资及采暖费共计2万元。</t>
  </si>
  <si>
    <t>2025年方素文遗属补助</t>
  </si>
  <si>
    <t>方素文遗属补助费每年共计0.6万元。</t>
  </si>
  <si>
    <t>2025年物价认证1</t>
  </si>
  <si>
    <t>物价认证（现场勘测、评审、专业咨询专用办公耗材等）所需经费。</t>
  </si>
  <si>
    <t>支出功能分类预算表</t>
  </si>
  <si>
    <t>表10</t>
  </si>
  <si>
    <t xml:space="preserve">  20104</t>
  </si>
  <si>
    <t>发展与改革事务</t>
  </si>
  <si>
    <t xml:space="preserve">    2010401</t>
  </si>
  <si>
    <t>行政运行</t>
  </si>
  <si>
    <t xml:space="preserve">    2010404</t>
  </si>
  <si>
    <t>战略规划与实施</t>
  </si>
  <si>
    <t xml:space="preserve">    2010499</t>
  </si>
  <si>
    <t>其他发展与改革事务支出</t>
  </si>
  <si>
    <t xml:space="preserve">  20805</t>
  </si>
  <si>
    <t>行政事业单位养老支出</t>
  </si>
  <si>
    <t xml:space="preserve">    2080501</t>
  </si>
  <si>
    <t>行政单位离退休</t>
  </si>
  <si>
    <t xml:space="preserve">    2080505</t>
  </si>
  <si>
    <t>机关事业单位基本养老保险缴费支出</t>
  </si>
  <si>
    <t xml:space="preserve">  20808</t>
  </si>
  <si>
    <t>抚恤</t>
  </si>
  <si>
    <t xml:space="preserve">    2080801</t>
  </si>
  <si>
    <t>死亡抚恤</t>
  </si>
  <si>
    <t xml:space="preserve">    2080802</t>
  </si>
  <si>
    <t>伤残抚恤</t>
  </si>
  <si>
    <t xml:space="preserve">  21011</t>
  </si>
  <si>
    <t>行政事业单位医疗</t>
  </si>
  <si>
    <t xml:space="preserve">    2101101</t>
  </si>
  <si>
    <t>行政单位医疗</t>
  </si>
  <si>
    <t xml:space="preserve">    2101103</t>
  </si>
  <si>
    <t>公务员医疗补助</t>
  </si>
  <si>
    <t xml:space="preserve">  22102</t>
  </si>
  <si>
    <t>住房改革支出</t>
  </si>
  <si>
    <t xml:space="preserve">    2210201</t>
  </si>
  <si>
    <t>住房公积金</t>
  </si>
  <si>
    <t xml:space="preserve">  22201</t>
  </si>
  <si>
    <t>粮油物资事务</t>
  </si>
  <si>
    <t xml:space="preserve">    2220112</t>
  </si>
  <si>
    <t>粮食财务挂账利息补贴</t>
  </si>
  <si>
    <t xml:space="preserve">    2220199</t>
  </si>
  <si>
    <t>其他粮油物资事务支出</t>
  </si>
  <si>
    <t xml:space="preserve">  22999</t>
  </si>
  <si>
    <t xml:space="preserve">    2299999</t>
  </si>
  <si>
    <t>支出经济分类预算表（政府预算）</t>
  </si>
  <si>
    <t>表11</t>
  </si>
  <si>
    <t>501</t>
  </si>
  <si>
    <t>机关工资福利支出</t>
  </si>
  <si>
    <t xml:space="preserve">  50101</t>
  </si>
  <si>
    <t xml:space="preserve">  工资奖金津补贴</t>
  </si>
  <si>
    <t xml:space="preserve">  50102</t>
  </si>
  <si>
    <t xml:space="preserve">  社会保障缴费</t>
  </si>
  <si>
    <t xml:space="preserve">  50103</t>
  </si>
  <si>
    <t>502</t>
  </si>
  <si>
    <t>机关商品和服务支出</t>
  </si>
  <si>
    <t xml:space="preserve">  50201</t>
  </si>
  <si>
    <t xml:space="preserve">  办公经费</t>
  </si>
  <si>
    <t xml:space="preserve">  50205</t>
  </si>
  <si>
    <t xml:space="preserve">  委托业务费</t>
  </si>
  <si>
    <t xml:space="preserve">  50209</t>
  </si>
  <si>
    <t xml:space="preserve">  50299</t>
  </si>
  <si>
    <t>503</t>
  </si>
  <si>
    <t>机关资本性支出</t>
  </si>
  <si>
    <t xml:space="preserve">  50306</t>
  </si>
  <si>
    <t xml:space="preserve">  设备购置</t>
  </si>
  <si>
    <t>506</t>
  </si>
  <si>
    <t>对事业单位资本性补助</t>
  </si>
  <si>
    <t xml:space="preserve">  50601</t>
  </si>
  <si>
    <t xml:space="preserve">  资本性支出</t>
  </si>
  <si>
    <t>507</t>
  </si>
  <si>
    <t>对企业补助</t>
  </si>
  <si>
    <t xml:space="preserve">  50702</t>
  </si>
  <si>
    <t xml:space="preserve">  利息补贴</t>
  </si>
  <si>
    <t>509</t>
  </si>
  <si>
    <t xml:space="preserve">  50901</t>
  </si>
  <si>
    <t xml:space="preserve">  社会福利和救助</t>
  </si>
  <si>
    <t xml:space="preserve">  50905</t>
  </si>
  <si>
    <t xml:space="preserve">  离退休费</t>
  </si>
  <si>
    <t>支出经济分类预算表（部门预算）</t>
  </si>
  <si>
    <t>表12</t>
  </si>
  <si>
    <t xml:space="preserve">  30101</t>
  </si>
  <si>
    <t xml:space="preserve">  30102</t>
  </si>
  <si>
    <t xml:space="preserve">  30103</t>
  </si>
  <si>
    <t xml:space="preserve">  30108</t>
  </si>
  <si>
    <t xml:space="preserve">  30110</t>
  </si>
  <si>
    <t xml:space="preserve">  30111</t>
  </si>
  <si>
    <t xml:space="preserve">  30112</t>
  </si>
  <si>
    <t xml:space="preserve">  30113</t>
  </si>
  <si>
    <t xml:space="preserve">  30201</t>
  </si>
  <si>
    <t xml:space="preserve">  30202</t>
  </si>
  <si>
    <t xml:space="preserve">  30203</t>
  </si>
  <si>
    <t xml:space="preserve">  30205</t>
  </si>
  <si>
    <t xml:space="preserve">  30206</t>
  </si>
  <si>
    <t xml:space="preserve">  30207</t>
  </si>
  <si>
    <t xml:space="preserve">  30208</t>
  </si>
  <si>
    <t xml:space="preserve">  30211</t>
  </si>
  <si>
    <t xml:space="preserve">  30213</t>
  </si>
  <si>
    <t xml:space="preserve">  维修(护)费</t>
  </si>
  <si>
    <t xml:space="preserve">  30214</t>
  </si>
  <si>
    <t xml:space="preserve">  30226</t>
  </si>
  <si>
    <t xml:space="preserve">  30227</t>
  </si>
  <si>
    <t xml:space="preserve">  30228</t>
  </si>
  <si>
    <t xml:space="preserve">  30239</t>
  </si>
  <si>
    <t xml:space="preserve">  30299</t>
  </si>
  <si>
    <t xml:space="preserve">  30301</t>
  </si>
  <si>
    <t xml:space="preserve">  离休费</t>
  </si>
  <si>
    <t xml:space="preserve">  30302</t>
  </si>
  <si>
    <t xml:space="preserve">  30304</t>
  </si>
  <si>
    <t xml:space="preserve">  30305</t>
  </si>
  <si>
    <t>310</t>
  </si>
  <si>
    <t>资本性支出</t>
  </si>
  <si>
    <t xml:space="preserve">  31002</t>
  </si>
  <si>
    <t xml:space="preserve">  办公设备购置</t>
  </si>
  <si>
    <t>312</t>
  </si>
  <si>
    <t xml:space="preserve">  31205</t>
  </si>
  <si>
    <t>债务支出预算表</t>
  </si>
  <si>
    <t>表13</t>
  </si>
  <si>
    <t>政府采购支出预算表</t>
  </si>
  <si>
    <t>表14</t>
  </si>
  <si>
    <t>政府购买服务支出预算表</t>
  </si>
  <si>
    <t>表15</t>
  </si>
  <si>
    <t>支出功能分类（类级）</t>
  </si>
  <si>
    <t>购买服务项目名称</t>
  </si>
  <si>
    <t>购买服务指导目录对应项目（三级目录代码及名称）</t>
  </si>
  <si>
    <t xml:space="preserve">  项目支出</t>
  </si>
  <si>
    <t>201一般公共服务支出</t>
  </si>
  <si>
    <t>“十四五”规划中期评估</t>
  </si>
  <si>
    <t>评估和评价服务</t>
  </si>
  <si>
    <t>技术评审鉴定评估服务</t>
  </si>
  <si>
    <t>“十五五”中长期规划纲要编制</t>
  </si>
  <si>
    <t>行业规划服务</t>
  </si>
  <si>
    <t>审计服务</t>
  </si>
  <si>
    <t>229其他支出</t>
  </si>
  <si>
    <t>咨询服务</t>
  </si>
  <si>
    <t>安全生产事故调查服务</t>
  </si>
  <si>
    <t>部门（单位）整体绩效目标表</t>
  </si>
  <si>
    <t>表16</t>
  </si>
  <si>
    <t>部门（单位）名称</t>
  </si>
  <si>
    <t>041001大石桥市发展和改革局本级-210882000</t>
  </si>
  <si>
    <t>年度主要任务</t>
  </si>
  <si>
    <t>对应项目</t>
  </si>
  <si>
    <t>预算资金情况</t>
  </si>
  <si>
    <t>基本支出人员经费（保工资）</t>
  </si>
  <si>
    <t>基本支出人员经费（刚性）</t>
  </si>
  <si>
    <t>基本支出公用经费(其他)</t>
  </si>
  <si>
    <t>基本支出公用经费（保运转）</t>
  </si>
  <si>
    <t>基本支出公用经费（刚性）</t>
  </si>
  <si>
    <t>年度绩效目标</t>
  </si>
  <si>
    <t>按时间逐步推进工作进度，完成工作任务。</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</si>
  <si>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</si>
  <si>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</si>
  <si>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</si>
  <si>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</si>
  <si>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</si>
  <si>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</si>
  <si>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</si>
  <si>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</si>
  <si>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</si>
  <si>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</si>
  <si>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</si>
  <si>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</si>
  <si>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</si>
  <si>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</si>
  <si>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2025-12</t>
  </si>
  <si>
    <t>综合管理水平</t>
  </si>
  <si>
    <t>管理规范</t>
  </si>
  <si>
    <t>整体工作完成情况</t>
  </si>
  <si>
    <t>工作完成及时率</t>
  </si>
  <si>
    <t>工作质量达标率</t>
  </si>
  <si>
    <t>总体工作完成率</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</si>
  <si>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</si>
  <si>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</si>
  <si>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</si>
  <si>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</si>
  <si>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</si>
  <si>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</si>
  <si>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</si>
  <si>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</si>
  <si>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</si>
  <si>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</si>
  <si>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</si>
  <si>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</si>
  <si>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</si>
  <si>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</si>
  <si>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</si>
  <si>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</si>
  <si>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</si>
  <si>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</si>
  <si>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</si>
  <si>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</si>
  <si>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</si>
  <si>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</si>
  <si>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</si>
  <si>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</si>
  <si>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</si>
  <si>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</si>
  <si>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</si>
  <si>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</si>
  <si>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</si>
  <si>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</si>
  <si>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服务对象满意度</t>
  </si>
  <si>
    <t>服务粮食企业售粮农民满意度</t>
  </si>
  <si>
    <t>&gt;=</t>
  </si>
  <si>
    <t>社会公众满意度</t>
  </si>
  <si>
    <t>各级项目实施人及利益相关方满意度</t>
  </si>
  <si>
    <t>主管部门满意度</t>
  </si>
  <si>
    <t>上级主管部门满意度</t>
  </si>
  <si>
    <t>可持续性</t>
  </si>
  <si>
    <t>体制机制改革</t>
  </si>
  <si>
    <t>建立预算绩效管理机制</t>
  </si>
  <si>
    <t>完成任务</t>
  </si>
  <si>
    <t>建立重点项目督导与监督机制</t>
  </si>
  <si>
    <t>督导监督</t>
  </si>
  <si>
    <t>042001大石桥市重大产业高质量发展促进中心-210882000</t>
  </si>
  <si>
    <t>完成当年目标任务，全力保障中心正常运行。</t>
  </si>
  <si>
    <t>政治效益</t>
  </si>
  <si>
    <t>有利于密切党同人民群众的关系</t>
  </si>
  <si>
    <t>规范管理</t>
  </si>
  <si>
    <t>社会效益</t>
  </si>
  <si>
    <t>统计信息公开及时性</t>
  </si>
  <si>
    <t>及时公开</t>
  </si>
  <si>
    <t>残疾人满意度</t>
  </si>
  <si>
    <t>建立内控管理长效机制</t>
  </si>
  <si>
    <t>部门预算项目（政策）绩效目标表</t>
  </si>
  <si>
    <t>表17</t>
  </si>
  <si>
    <t>项目(政策)名称</t>
  </si>
  <si>
    <t>主管部门</t>
  </si>
  <si>
    <t>大石桥市发展和改革局</t>
  </si>
  <si>
    <t>实施单位</t>
  </si>
  <si>
    <t xml:space="preserve">预算资金情况 </t>
  </si>
  <si>
    <t>总体目标</t>
  </si>
  <si>
    <t>确保业务正常运转。</t>
  </si>
  <si>
    <t>绩效指标</t>
  </si>
  <si>
    <t>运算
符号</t>
  </si>
  <si>
    <t>度量
单位</t>
  </si>
  <si>
    <t>产出指标</t>
  </si>
  <si>
    <t>数量指标</t>
  </si>
  <si>
    <t>管道天然气普及率</t>
  </si>
  <si>
    <t>70</t>
  </si>
  <si>
    <t>足额保障率</t>
  </si>
  <si>
    <t>质量指标</t>
  </si>
  <si>
    <t>项目按期完成率</t>
  </si>
  <si>
    <t>正常运转率</t>
  </si>
  <si>
    <t>时效指标</t>
  </si>
  <si>
    <t>保障及时率</t>
  </si>
  <si>
    <t>成本指标</t>
  </si>
  <si>
    <t>按标准保障率</t>
  </si>
  <si>
    <t>效益指标</t>
  </si>
  <si>
    <t>社会效益指标</t>
  </si>
  <si>
    <t>确保机关事业单位平稳运行</t>
  </si>
  <si>
    <t>平稳运行</t>
  </si>
  <si>
    <t>可持续影响指标</t>
  </si>
  <si>
    <t>保障水平</t>
  </si>
  <si>
    <t>足额保障</t>
  </si>
  <si>
    <t>确保童连忱生活保障。</t>
  </si>
  <si>
    <t>领取生活补助的人数</t>
  </si>
  <si>
    <t>1</t>
  </si>
  <si>
    <t>人</t>
  </si>
  <si>
    <t>补助资金按规定执行率</t>
  </si>
  <si>
    <t>满意度指标</t>
  </si>
  <si>
    <t>服务对象满意度指标</t>
  </si>
  <si>
    <t>机关事业单位干部群众满意度</t>
  </si>
  <si>
    <t>95</t>
  </si>
  <si>
    <t>按实际贷款产生利息，定时进行拨付。</t>
  </si>
  <si>
    <t>足额偿还各期利息</t>
  </si>
  <si>
    <t>290</t>
  </si>
  <si>
    <t>万元</t>
  </si>
  <si>
    <t>粮食储备到位率</t>
  </si>
  <si>
    <t>贷款合同违约率</t>
  </si>
  <si>
    <t>贷款资金使用合规性</t>
  </si>
  <si>
    <t>规范使用</t>
  </si>
  <si>
    <t>经济效益指标</t>
  </si>
  <si>
    <t>政策性挂账利息补贴保障率</t>
  </si>
  <si>
    <t>无影响粮食安全事件发生</t>
  </si>
  <si>
    <t>件</t>
  </si>
  <si>
    <t>发挥中期评估评价支撑作用，为“十四五”规划目标任务的后期实施提供决策依据。</t>
  </si>
  <si>
    <t>“十四五”规划专题调研次数</t>
  </si>
  <si>
    <t>3</t>
  </si>
  <si>
    <t>评估报告数量</t>
  </si>
  <si>
    <t>个</t>
  </si>
  <si>
    <t>评估报告数量合格率</t>
  </si>
  <si>
    <t>符合规划编制要求的报告占比</t>
  </si>
  <si>
    <t>科学制定国民经济和社会发展规划</t>
  </si>
  <si>
    <t>客观全面</t>
  </si>
  <si>
    <t>国民经济和社会发展规划科学性</t>
  </si>
  <si>
    <t>合理建议</t>
  </si>
  <si>
    <t>对大石桥市信用平台开展网络安全检测与风险评估，确保平台安全等级达到二级。</t>
  </si>
  <si>
    <t>检测评估系统、产品量</t>
  </si>
  <si>
    <t>网络安全现场检查的单位数量</t>
  </si>
  <si>
    <t>家</t>
  </si>
  <si>
    <t>安全等级保护合格率</t>
  </si>
  <si>
    <t>网络安全现场检查合格率</t>
  </si>
  <si>
    <t>保障系统安全持续稳定运行小时数</t>
  </si>
  <si>
    <t>24</t>
  </si>
  <si>
    <t>小时</t>
  </si>
  <si>
    <t>提高单位信息化网络安全指标</t>
  </si>
  <si>
    <t>保持稳定</t>
  </si>
  <si>
    <t>按财政所拨资金，合理安排使用。</t>
  </si>
  <si>
    <t>设备利用率</t>
  </si>
  <si>
    <t>**工作目标完成情况</t>
  </si>
  <si>
    <t>2025-12-31</t>
  </si>
  <si>
    <t>购置设备质量达标率</t>
  </si>
  <si>
    <t>办公系统正常运转率</t>
  </si>
  <si>
    <t>设备正常使用年限</t>
  </si>
  <si>
    <t>年</t>
  </si>
  <si>
    <t>设备的完好率</t>
  </si>
  <si>
    <t>按规定时限，完成验收。</t>
  </si>
  <si>
    <t>行政许可和行政处罚等信用信息数量</t>
  </si>
  <si>
    <t>7000</t>
  </si>
  <si>
    <t>条</t>
  </si>
  <si>
    <t>公共信用信息归集的企业数量</t>
  </si>
  <si>
    <t>11000</t>
  </si>
  <si>
    <t>不良信用记录率</t>
  </si>
  <si>
    <t>信用信息记录准确率</t>
  </si>
  <si>
    <t>提升企业信用度</t>
  </si>
  <si>
    <t>信誉提升</t>
  </si>
  <si>
    <t>信息平台运行稳定性</t>
  </si>
  <si>
    <t>运行稳定</t>
  </si>
  <si>
    <t>按工作进展完成相关工作。</t>
  </si>
  <si>
    <t>开展监督检查次数</t>
  </si>
  <si>
    <t>4</t>
  </si>
  <si>
    <t>全年执法检查数</t>
  </si>
  <si>
    <t>20</t>
  </si>
  <si>
    <t>天</t>
  </si>
  <si>
    <t>监督检查执行度</t>
  </si>
  <si>
    <t>监督检查完成率</t>
  </si>
  <si>
    <t>粮食仓储物流能力</t>
  </si>
  <si>
    <t>提升</t>
  </si>
  <si>
    <t>粮食质量安全隐患发生率</t>
  </si>
  <si>
    <t>完成大石桥市“十五五”规划前期思路研究和规划纲要编制。</t>
  </si>
  <si>
    <t>规划研究区域数量</t>
  </si>
  <si>
    <t>完成规划报告数量</t>
  </si>
  <si>
    <t>岀台文件、撰写报告审核通过率</t>
  </si>
  <si>
    <t>科学合理</t>
  </si>
  <si>
    <t>按工作计划及合同约定，到2025年年底完成工作任务。</t>
  </si>
  <si>
    <t>年度审查工作任务完成数量</t>
  </si>
  <si>
    <t>年度审查工作任务完成率</t>
  </si>
  <si>
    <t>农业水价综合改革完成率</t>
  </si>
  <si>
    <t>监测数据评价、分析完成率</t>
  </si>
  <si>
    <t>审计结果应用率</t>
  </si>
  <si>
    <t>监督成果运用情况</t>
  </si>
  <si>
    <t>项</t>
  </si>
  <si>
    <t>项目评审流程合规率</t>
  </si>
  <si>
    <t>审计报告合格率</t>
  </si>
  <si>
    <t>保证中心办公正常运转。</t>
  </si>
  <si>
    <t>购置办公设备数量</t>
  </si>
  <si>
    <t>2</t>
  </si>
  <si>
    <t>套</t>
  </si>
  <si>
    <t>办公设备购置数</t>
  </si>
  <si>
    <t>通用办公设备购置数量</t>
  </si>
  <si>
    <t>办公自动化等系统运维合格率</t>
  </si>
  <si>
    <t>办公环境改善情况</t>
  </si>
  <si>
    <t>部门办公正常运行</t>
  </si>
  <si>
    <t>良好</t>
  </si>
  <si>
    <t>保证司久余伤残抚恤金发放到位。</t>
  </si>
  <si>
    <t>补助就业创业的残疾人</t>
  </si>
  <si>
    <t>补助贫困残疾人家庭</t>
  </si>
  <si>
    <t>户</t>
  </si>
  <si>
    <t>各类补助标准达标率</t>
  </si>
  <si>
    <t>补助对象覆盖率</t>
  </si>
  <si>
    <t>补助发放及时性</t>
  </si>
  <si>
    <t>及时</t>
  </si>
  <si>
    <t>优抚对象补助标准</t>
  </si>
  <si>
    <t>60000</t>
  </si>
  <si>
    <t>元/人</t>
  </si>
  <si>
    <t>补助标准增长率</t>
  </si>
  <si>
    <t>发放补助资金逐年增长率</t>
  </si>
  <si>
    <t>补助对象满意度</t>
  </si>
  <si>
    <t>保证原物资退休人员补工资差及取暖费发放到位。</t>
  </si>
  <si>
    <t>解决困难企业离退休人数</t>
  </si>
  <si>
    <t>发放采暖费离退休人员数量</t>
  </si>
  <si>
    <t>企业退休人员社会化管理比例达标率</t>
  </si>
  <si>
    <t>“老字号”群体补助代发工作完成率</t>
  </si>
  <si>
    <t>离退休人员采暖费补助成本</t>
  </si>
  <si>
    <t>0.4875</t>
  </si>
  <si>
    <t>离退休人员养老金待遇年均增长率</t>
  </si>
  <si>
    <t>养老群众满意度</t>
  </si>
  <si>
    <t>保证方素文遗属补助费发放到位。</t>
  </si>
  <si>
    <t>及时缴纳</t>
  </si>
  <si>
    <t>6000</t>
  </si>
  <si>
    <t>保证物价认证所需经费拨付到位。</t>
  </si>
  <si>
    <t>评估社会组织数量</t>
  </si>
  <si>
    <t>200</t>
  </si>
  <si>
    <t>400</t>
  </si>
  <si>
    <t>督导评估认定过程规范性</t>
  </si>
  <si>
    <t>社会组织评估完成及时率</t>
  </si>
  <si>
    <t>社会公众对评估工作投诉率</t>
  </si>
  <si>
    <t>&lt;</t>
  </si>
  <si>
    <t>生态效益指标</t>
  </si>
  <si>
    <t>环保评估达标率</t>
  </si>
  <si>
    <t>部门管理专项资金预算表</t>
  </si>
  <si>
    <t>表18</t>
  </si>
  <si>
    <t>项     目</t>
  </si>
  <si>
    <t>已分配数</t>
  </si>
  <si>
    <t>未分配数</t>
  </si>
  <si>
    <t>合     计</t>
  </si>
</sst>
</file>

<file path=xl/styles.xml><?xml version="1.0" encoding="utf-8"?>
<styleSheet xmlns="http://schemas.openxmlformats.org/spreadsheetml/2006/main">
  <numFmts count="7">
    <numFmt numFmtId="0" formatCode="General"/>
    <numFmt numFmtId="2" formatCode="0.00"/>
    <numFmt numFmtId="49" formatCode="@"/>
    <numFmt numFmtId="4" formatCode="#,##0.00"/>
    <numFmt numFmtId="166" formatCode="#,##0.0"/>
    <numFmt numFmtId="165" formatCode="0.0"/>
    <numFmt numFmtId="164" formatCode="yyyy\-mm\-dd"/>
  </numFmts>
  <fonts count="17">
    <font>
      <name val="宋体"/>
      <sz val="11"/>
    </font>
    <font>
      <name val="宋体"/>
      <b/>
      <charset val="134"/>
      <sz val="22"/>
    </font>
    <font>
      <name val="宋体"/>
      <b/>
      <charset val="134"/>
      <sz val="22"/>
    </font>
    <font>
      <name val="宋体"/>
      <b/>
      <charset val="134"/>
      <sz val="15"/>
      <color rgb="FFFF0000"/>
    </font>
    <font>
      <name val="宋体"/>
      <charset val="134"/>
      <sz val="10"/>
    </font>
    <font>
      <name val="宋体"/>
      <charset val="134"/>
      <sz val="9"/>
    </font>
    <font>
      <name val="宋体"/>
      <charset val="134"/>
      <sz val="10"/>
    </font>
    <font>
      <name val="宋体"/>
      <b/>
      <charset val="134"/>
      <sz val="16"/>
    </font>
    <font>
      <name val="宋体"/>
      <charset val="1"/>
      <sz val="11"/>
      <color indexed="8"/>
    </font>
    <font>
      <name val="宋体"/>
      <charset val="1"/>
      <sz val="11"/>
    </font>
    <font>
      <name val="SimSun"/>
      <charset val="134"/>
      <sz val="9"/>
    </font>
    <font>
      <name val="SimSun"/>
      <charset val="134"/>
      <sz val="10"/>
    </font>
    <font>
      <name val="宋体"/>
      <b/>
      <charset val="134"/>
      <sz val="20"/>
    </font>
    <font>
      <name val="SimSun"/>
      <b/>
      <charset val="134"/>
      <sz val="20"/>
    </font>
    <font>
      <name val="宋体"/>
      <charset val="134"/>
      <sz val="9"/>
    </font>
    <font>
      <name val="宋体"/>
      <b/>
      <charset val="134"/>
      <sz val="9"/>
    </font>
    <font>
      <name val="宋体"/>
      <b/>
      <charset val="134"/>
      <sz val="9"/>
    </font>
  </fonts>
  <fills count="3">
    <fill>
      <patternFill patternType="none"/>
    </fill>
    <fill>
      <patternFill patternType="gray125"/>
    </fill>
    <fill>
      <patternFill patternType="solid">
        <fgColor rgb="FFFFFFFF"/>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6">
    <xf numFmtId="0" fontId="0" fillId="0" borderId="0">
      <alignment vertical="center"/>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xf numFmtId="0" fontId="8" fillId="0" borderId="0">
      <alignment vertical="bottom"/>
      <protection locked="0" hidden="0"/>
    </xf>
  </cellStyleXfs>
  <cellXfs count="157">
    <xf numFmtId="0" fontId="0" fillId="0" borderId="0" xfId="0">
      <alignment vertical="center"/>
    </xf>
    <xf numFmtId="0" fontId="1" fillId="0" borderId="0" xfId="0" applyFont="1" applyBorder="1" applyAlignment="1">
      <alignment horizontal="center" vertical="center" wrapText="1"/>
    </xf>
    <xf numFmtId="0" fontId="2" fillId="2" borderId="0" xfId="0" applyFont="1" applyFill="1" applyBorder="1" applyAlignment="1">
      <alignment horizontal="center" vertical="center"/>
    </xf>
    <xf numFmtId="0" fontId="1"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4" fillId="2" borderId="0" xfId="0" applyFont="1" applyFill="1" applyBorder="1">
      <alignment vertical="center"/>
    </xf>
    <xf numFmtId="49" fontId="4" fillId="2" borderId="0" xfId="0" applyNumberFormat="1" applyFont="1" applyFill="1" applyBorder="1" applyAlignment="1">
      <alignment horizontal="center" vertical="center"/>
    </xf>
    <xf numFmtId="0" fontId="4" fillId="2" borderId="0" xfId="0" applyFont="1" applyFill="1" applyBorder="1" applyAlignment="1">
      <alignment vertical="top"/>
    </xf>
    <xf numFmtId="49" fontId="4" fillId="2" borderId="0" xfId="0" applyNumberFormat="1" applyFont="1" applyFill="1" applyBorder="1" applyAlignment="1">
      <alignment horizontal="right" vertical="center"/>
    </xf>
    <xf numFmtId="0" fontId="4" fillId="2" borderId="0" xfId="0" applyFont="1" applyFill="1" applyBorder="1" applyAlignment="1">
      <alignment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4" fontId="4" fillId="2" borderId="1" xfId="0" applyNumberFormat="1" applyFont="1" applyFill="1" applyBorder="1" applyAlignment="1">
      <alignment horizontal="right" vertical="center"/>
    </xf>
    <xf numFmtId="0" fontId="4" fillId="2" borderId="1" xfId="0" applyFont="1" applyFill="1" applyBorder="1" applyAlignment="1">
      <alignment vertical="center" wrapText="1"/>
    </xf>
    <xf numFmtId="0" fontId="4" fillId="2" borderId="1" xfId="0" applyFont="1" applyFill="1" applyBorder="1" applyAlignment="1">
      <alignment horizontal="right" vertical="center"/>
    </xf>
    <xf numFmtId="49" fontId="4" fillId="2" borderId="1" xfId="0" applyNumberFormat="1" applyFont="1" applyFill="1" applyBorder="1" applyAlignment="1">
      <alignment vertical="center" wrapText="1"/>
    </xf>
    <xf numFmtId="4" fontId="4" fillId="2" borderId="1" xfId="0" applyNumberFormat="1" applyFont="1" applyFill="1" applyBorder="1" applyAlignment="1">
      <alignment horizontal="right" vertical="center" wrapText="1"/>
    </xf>
    <xf numFmtId="166" fontId="4" fillId="2" borderId="1" xfId="0" applyNumberFormat="1" applyFont="1" applyFill="1" applyBorder="1" applyAlignment="1">
      <alignment horizontal="right" vertical="center"/>
    </xf>
    <xf numFmtId="2" fontId="4" fillId="2" borderId="0" xfId="0" applyNumberFormat="1" applyFont="1" applyFill="1" applyBorder="1" applyAlignment="1">
      <alignment horizontal="left" vertical="center"/>
    </xf>
    <xf numFmtId="2" fontId="4" fillId="2" borderId="0" xfId="0" applyNumberFormat="1" applyFont="1" applyFill="1" applyBorder="1" applyAlignment="1">
      <alignment horizontal="center" vertical="center"/>
    </xf>
    <xf numFmtId="0" fontId="5" fillId="2" borderId="0" xfId="0" applyFont="1" applyFill="1" applyBorder="1" applyAlignment="1">
      <alignment vertical="top"/>
    </xf>
    <xf numFmtId="0" fontId="5" fillId="2" borderId="0" xfId="0" applyFont="1" applyFill="1" applyBorder="1" applyAlignment="1">
      <alignment vertical="center" wrapText="1"/>
    </xf>
    <xf numFmtId="165" fontId="4" fillId="2" borderId="0" xfId="0" applyNumberFormat="1" applyFont="1" applyFill="1" applyBorder="1" applyAlignment="1">
      <alignment horizontal="right" vertical="center"/>
    </xf>
    <xf numFmtId="49" fontId="4" fillId="2" borderId="0" xfId="0" applyNumberFormat="1" applyFont="1" applyFill="1" applyBorder="1" applyAlignment="1">
      <alignment horizontal="left" vertical="center" wrapText="1"/>
    </xf>
    <xf numFmtId="165" fontId="4" fillId="2" borderId="0" xfId="0" applyNumberFormat="1" applyFont="1" applyFill="1" applyBorder="1" applyAlignment="1">
      <alignment horizontal="center" vertical="center"/>
    </xf>
    <xf numFmtId="0" fontId="4" fillId="2" borderId="0" xfId="0" applyFont="1" applyFill="1" applyBorder="1" applyAlignment="1">
      <alignment horizontal="left" vertical="center" wrapText="1"/>
    </xf>
    <xf numFmtId="165"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6" fillId="2" borderId="1" xfId="1" applyNumberFormat="1" applyFont="1" applyFill="1" applyBorder="1" applyAlignment="1">
      <alignment horizontal="left" vertical="center" wrapText="1"/>
    </xf>
    <xf numFmtId="4" fontId="6" fillId="2" borderId="1" xfId="1" applyNumberFormat="1" applyFont="1" applyFill="1" applyBorder="1" applyAlignment="1">
      <alignment horizontal="right" vertical="center" wrapText="1"/>
    </xf>
    <xf numFmtId="0" fontId="7" fillId="2" borderId="0" xfId="0" applyFont="1" applyFill="1" applyBorder="1" applyAlignment="1">
      <alignment horizontal="center" vertical="center"/>
    </xf>
    <xf numFmtId="49" fontId="4" fillId="2" borderId="0" xfId="0" applyNumberFormat="1" applyFont="1" applyFill="1" applyBorder="1" applyAlignment="1">
      <alignment horizontal="left" vertical="center"/>
    </xf>
    <xf numFmtId="49" fontId="4" fillId="2" borderId="0" xfId="0" applyNumberFormat="1" applyFont="1" applyFill="1" applyBorder="1">
      <alignment vertical="center"/>
    </xf>
    <xf numFmtId="0" fontId="4" fillId="2" borderId="1" xfId="0" applyFont="1" applyFill="1" applyBorder="1" applyAlignment="1">
      <alignment horizontal="center" vertical="center"/>
    </xf>
    <xf numFmtId="0" fontId="4" fillId="2" borderId="1" xfId="0" applyFont="1" applyFill="1" applyBorder="1">
      <alignment vertical="center"/>
    </xf>
    <xf numFmtId="4" fontId="4" fillId="2" borderId="1" xfId="0" applyNumberFormat="1" applyFont="1" applyFill="1" applyBorder="1">
      <alignment vertical="center"/>
    </xf>
    <xf numFmtId="49" fontId="4" fillId="2" borderId="1" xfId="0" applyNumberFormat="1" applyFont="1" applyFill="1" applyBorder="1" applyAlignment="1">
      <alignment horizontal="left" vertical="center"/>
    </xf>
    <xf numFmtId="0" fontId="8" fillId="0" borderId="0" xfId="0" applyFill="1">
      <alignment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4" fontId="4" fillId="0" borderId="1" xfId="0" applyNumberFormat="1" applyFont="1" applyFill="1" applyBorder="1" applyAlignment="1">
      <alignment horizontal="right" vertical="center" wrapText="1"/>
    </xf>
    <xf numFmtId="49" fontId="4" fillId="2" borderId="1" xfId="0" applyNumberFormat="1" applyFont="1" applyFill="1" applyBorder="1">
      <alignment vertical="center"/>
    </xf>
    <xf numFmtId="165" fontId="4" fillId="2" borderId="1" xfId="0" applyNumberFormat="1" applyFont="1" applyFill="1" applyBorder="1" applyAlignment="1">
      <alignment horizontal="right" vertical="center"/>
    </xf>
    <xf numFmtId="0" fontId="9" fillId="0" borderId="0" xfId="0" applyFont="1">
      <alignment vertical="center"/>
    </xf>
    <xf numFmtId="0" fontId="10" fillId="0" borderId="0" xfId="0" applyFont="1" applyBorder="1" applyAlignment="1">
      <alignment vertical="center" wrapText="1"/>
    </xf>
    <xf numFmtId="0" fontId="4" fillId="2" borderId="0" xfId="0" applyFont="1" applyFill="1" applyBorder="1" applyAlignment="1">
      <alignment horizontal="right" vertical="top"/>
    </xf>
    <xf numFmtId="0" fontId="4" fillId="2" borderId="0" xfId="0" applyFont="1" applyFill="1" applyBorder="1" applyAlignment="1">
      <alignment horizontal="left"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10" fillId="0" borderId="0" xfId="0" applyFont="1" applyBorder="1">
      <alignment vertical="center"/>
    </xf>
    <xf numFmtId="4" fontId="4" fillId="2" borderId="2" xfId="0" applyNumberFormat="1" applyFont="1" applyFill="1" applyBorder="1" applyAlignment="1">
      <alignment horizontal="right" vertical="center"/>
    </xf>
    <xf numFmtId="0" fontId="4" fillId="2" borderId="1" xfId="0" applyFont="1" applyFill="1" applyBorder="1" applyAlignment="1">
      <alignment horizontal="left" vertical="center"/>
    </xf>
    <xf numFmtId="0" fontId="4" fillId="2" borderId="1" xfId="2" applyFont="1" applyFill="1" applyBorder="1" applyAlignment="1">
      <alignment horizontal="left" vertical="center"/>
    </xf>
    <xf numFmtId="0" fontId="4" fillId="2" borderId="1" xfId="2" applyFont="1" applyFill="1" applyBorder="1">
      <alignment vertical="center"/>
    </xf>
    <xf numFmtId="4" fontId="4" fillId="2" borderId="1" xfId="2" applyNumberFormat="1" applyFont="1" applyFill="1" applyBorder="1" applyAlignment="1">
      <alignment horizontal="right" vertical="center" wrapText="1"/>
    </xf>
    <xf numFmtId="4" fontId="6" fillId="2" borderId="1" xfId="0" applyNumberFormat="1" applyFont="1" applyFill="1" applyBorder="1" applyAlignment="1">
      <alignment horizontal="right" vertical="center" wrapText="1"/>
    </xf>
    <xf numFmtId="0" fontId="11" fillId="0" borderId="0" xfId="0" applyFont="1" applyBorder="1" applyAlignment="1">
      <alignment vertical="center" wrapText="1"/>
    </xf>
    <xf numFmtId="0" fontId="12" fillId="2" borderId="0" xfId="0" applyFont="1" applyFill="1" applyBorder="1" applyAlignment="1">
      <alignment horizontal="center" vertical="center" wrapText="1"/>
    </xf>
    <xf numFmtId="2" fontId="4" fillId="2" borderId="0" xfId="0" applyNumberFormat="1" applyFont="1" applyFill="1" applyBorder="1" applyAlignment="1">
      <alignment horizontal="center" vertical="center" wrapText="1"/>
    </xf>
    <xf numFmtId="0" fontId="4" fillId="2" borderId="0" xfId="0" applyFont="1" applyFill="1" applyBorder="1" applyAlignment="1">
      <alignment vertical="top" wrapText="1"/>
    </xf>
    <xf numFmtId="165" fontId="4" fillId="2" borderId="0" xfId="0" applyNumberFormat="1" applyFont="1" applyFill="1" applyBorder="1" applyAlignment="1">
      <alignment horizontal="right" vertical="center" wrapText="1"/>
    </xf>
    <xf numFmtId="49" fontId="4" fillId="2" borderId="0" xfId="0" applyNumberFormat="1"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11" fillId="0" borderId="0" xfId="0" applyFont="1" applyBorder="1" applyAlignment="1">
      <alignment horizontal="right" vertical="center" wrapText="1"/>
    </xf>
    <xf numFmtId="49" fontId="4" fillId="2" borderId="1" xfId="3" applyNumberFormat="1" applyFont="1" applyFill="1" applyBorder="1" applyAlignment="1">
      <alignment horizontal="left" vertical="center" wrapText="1"/>
    </xf>
    <xf numFmtId="4" fontId="4" fillId="2" borderId="1" xfId="3" applyNumberFormat="1" applyFont="1" applyFill="1" applyBorder="1" applyAlignment="1">
      <alignment horizontal="right" vertical="center" wrapText="1"/>
    </xf>
    <xf numFmtId="0" fontId="13" fillId="0" borderId="0" xfId="0" applyFont="1" applyBorder="1" applyAlignment="1">
      <alignment horizontal="center" vertical="center" wrapText="1"/>
    </xf>
    <xf numFmtId="2" fontId="6" fillId="2" borderId="0" xfId="0" applyNumberFormat="1" applyFont="1" applyFill="1" applyBorder="1" applyAlignment="1">
      <alignment horizontal="left" vertical="center"/>
    </xf>
    <xf numFmtId="2" fontId="6" fillId="2" borderId="0" xfId="0" applyNumberFormat="1" applyFont="1" applyFill="1" applyBorder="1" applyAlignment="1">
      <alignment horizontal="center" vertical="center"/>
    </xf>
    <xf numFmtId="0" fontId="14" fillId="2" borderId="0" xfId="0" applyFont="1" applyFill="1" applyBorder="1" applyAlignment="1">
      <alignment vertical="center" wrapText="1"/>
    </xf>
    <xf numFmtId="165" fontId="6" fillId="2" borderId="0" xfId="0" applyNumberFormat="1" applyFont="1" applyFill="1" applyBorder="1" applyAlignment="1">
      <alignment horizontal="right" vertical="center"/>
    </xf>
    <xf numFmtId="49" fontId="6" fillId="2" borderId="0" xfId="0" applyNumberFormat="1" applyFont="1" applyFill="1" applyBorder="1" applyAlignment="1">
      <alignment horizontal="left" vertical="center" wrapText="1"/>
    </xf>
    <xf numFmtId="165" fontId="6" fillId="2" borderId="0" xfId="0" applyNumberFormat="1" applyFont="1" applyFill="1" applyBorder="1" applyAlignment="1">
      <alignment horizontal="center" vertical="center" wrapText="1"/>
    </xf>
    <xf numFmtId="165" fontId="6" fillId="2" borderId="0" xfId="0" applyNumberFormat="1" applyFont="1" applyFill="1" applyBorder="1" applyAlignment="1">
      <alignment horizontal="center" vertical="center"/>
    </xf>
    <xf numFmtId="0" fontId="6" fillId="2" borderId="0" xfId="0" applyFont="1" applyFill="1" applyBorder="1" applyAlignment="1">
      <alignment vertical="top"/>
    </xf>
    <xf numFmtId="0" fontId="6" fillId="2" borderId="0" xfId="0" applyFont="1" applyFill="1" applyBorder="1" applyAlignment="1">
      <alignment vertical="center" wrapText="1"/>
    </xf>
    <xf numFmtId="0" fontId="6" fillId="2" borderId="0" xfId="0" applyFont="1" applyFill="1" applyBorder="1" applyAlignment="1">
      <alignment horizontal="left"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left" vertical="center" wrapText="1"/>
    </xf>
    <xf numFmtId="4" fontId="6" fillId="2" borderId="1" xfId="4" applyNumberFormat="1" applyFont="1" applyFill="1" applyBorder="1" applyAlignment="1">
      <alignment horizontal="right" vertical="center" wrapText="1"/>
    </xf>
    <xf numFmtId="4" fontId="6" fillId="0" borderId="1" xfId="4" applyNumberFormat="1" applyFont="1" applyFill="1" applyBorder="1" applyAlignment="1">
      <alignment horizontal="right" vertical="center" wrapText="1"/>
    </xf>
    <xf numFmtId="49" fontId="6" fillId="2" borderId="1" xfId="4" applyNumberFormat="1" applyFont="1" applyFill="1" applyBorder="1" applyAlignment="1">
      <alignment horizontal="left" vertical="center"/>
    </xf>
    <xf numFmtId="49" fontId="6" fillId="2" borderId="1" xfId="4" applyNumberFormat="1" applyFont="1" applyFill="1" applyBorder="1" applyAlignment="1">
      <alignment horizontal="left" vertical="center" wrapText="1"/>
    </xf>
    <xf numFmtId="0" fontId="1" fillId="0" borderId="0" xfId="0" applyFont="1" applyFill="1" applyBorder="1" applyAlignment="1">
      <alignment horizontal="center" vertical="center"/>
    </xf>
    <xf numFmtId="2" fontId="4" fillId="0" borderId="0" xfId="0" applyNumberFormat="1" applyFont="1" applyFill="1" applyBorder="1" applyAlignment="1">
      <alignment horizontal="left" vertical="center"/>
    </xf>
    <xf numFmtId="2" fontId="4" fillId="0" borderId="0" xfId="0" applyNumberFormat="1" applyFont="1" applyFill="1" applyBorder="1" applyAlignment="1">
      <alignment horizontal="center" vertical="center"/>
    </xf>
    <xf numFmtId="0" fontId="5" fillId="0" borderId="0" xfId="0" applyFont="1" applyFill="1" applyBorder="1" applyAlignment="1">
      <alignment vertical="center" wrapText="1"/>
    </xf>
    <xf numFmtId="165"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left" vertical="center" wrapText="1"/>
    </xf>
    <xf numFmtId="165" fontId="4"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xf>
    <xf numFmtId="0" fontId="4" fillId="0" borderId="0" xfId="0" applyFont="1" applyFill="1" applyBorder="1" applyAlignment="1">
      <alignment vertical="top"/>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right" vertical="center"/>
    </xf>
    <xf numFmtId="0" fontId="4" fillId="0" borderId="1" xfId="0" applyFont="1" applyFill="1" applyBorder="1" applyAlignment="1">
      <alignment horizontal="left" vertical="center" wrapText="1"/>
    </xf>
    <xf numFmtId="0" fontId="6" fillId="0" borderId="1" xfId="5" applyFont="1" applyFill="1" applyBorder="1" applyAlignment="1">
      <alignment horizontal="left" vertical="center" wrapText="1"/>
    </xf>
    <xf numFmtId="4" fontId="6" fillId="0" borderId="1" xfId="5" applyNumberFormat="1" applyFont="1" applyFill="1" applyBorder="1" applyAlignment="1">
      <alignment horizontal="right" vertical="center" wrapText="1"/>
    </xf>
    <xf numFmtId="4" fontId="6" fillId="0" borderId="1" xfId="6" applyNumberFormat="1" applyFont="1" applyFill="1" applyBorder="1" applyAlignment="1">
      <alignment horizontal="right" vertical="center" wrapText="1"/>
    </xf>
    <xf numFmtId="49" fontId="6" fillId="2" borderId="1" xfId="0" applyNumberFormat="1" applyFont="1" applyFill="1" applyBorder="1" applyAlignment="1">
      <alignment horizontal="left" vertical="center"/>
    </xf>
    <xf numFmtId="0" fontId="6" fillId="0" borderId="1" xfId="0" applyFont="1" applyBorder="1" applyAlignment="1">
      <alignment horizontal="left" vertical="center" wrapText="1"/>
    </xf>
    <xf numFmtId="4" fontId="6" fillId="2" borderId="1" xfId="7" applyNumberFormat="1" applyFont="1" applyFill="1" applyBorder="1" applyAlignment="1">
      <alignment horizontal="right" vertical="center" wrapText="1"/>
    </xf>
    <xf numFmtId="0" fontId="6" fillId="2" borderId="1" xfId="7" applyFont="1" applyFill="1" applyBorder="1" applyAlignment="1">
      <alignment horizontal="left" vertical="center"/>
    </xf>
    <xf numFmtId="0" fontId="6" fillId="2" borderId="1" xfId="7" applyFont="1" applyFill="1" applyBorder="1">
      <alignment vertical="center"/>
    </xf>
    <xf numFmtId="0" fontId="6" fillId="2" borderId="1" xfId="2" applyFont="1" applyFill="1" applyBorder="1" applyAlignment="1">
      <alignment horizontal="left" vertical="center"/>
    </xf>
    <xf numFmtId="0" fontId="6" fillId="2" borderId="1" xfId="2" applyFont="1" applyFill="1" applyBorder="1">
      <alignment vertical="center"/>
    </xf>
    <xf numFmtId="4" fontId="6" fillId="2" borderId="1" xfId="2" applyNumberFormat="1" applyFont="1" applyFill="1" applyBorder="1" applyAlignment="1">
      <alignment horizontal="right" vertical="center" wrapText="1"/>
    </xf>
    <xf numFmtId="4" fontId="6" fillId="2" borderId="1" xfId="8" applyNumberFormat="1" applyFont="1" applyFill="1" applyBorder="1" applyAlignment="1">
      <alignment horizontal="right" vertical="center" wrapText="1"/>
    </xf>
    <xf numFmtId="49" fontId="6" fillId="2" borderId="1" xfId="9" applyNumberFormat="1" applyFont="1" applyFill="1" applyBorder="1" applyAlignment="1">
      <alignment horizontal="left" vertical="center"/>
    </xf>
    <xf numFmtId="0" fontId="6" fillId="0" borderId="1" xfId="9" applyFont="1" applyBorder="1" applyAlignment="1">
      <alignment horizontal="left" vertical="center" wrapText="1"/>
    </xf>
    <xf numFmtId="4" fontId="6" fillId="2" borderId="1" xfId="9" applyNumberFormat="1" applyFont="1" applyFill="1" applyBorder="1" applyAlignment="1">
      <alignment horizontal="right" vertical="center" wrapText="1"/>
    </xf>
    <xf numFmtId="4" fontId="6" fillId="2" borderId="1" xfId="10" applyNumberFormat="1" applyFont="1" applyFill="1" applyBorder="1" applyAlignment="1">
      <alignment horizontal="right" vertical="center" wrapText="1"/>
    </xf>
    <xf numFmtId="49" fontId="6" fillId="2" borderId="1" xfId="11" applyNumberFormat="1" applyFont="1" applyFill="1" applyBorder="1" applyAlignment="1">
      <alignment horizontal="left" vertical="center"/>
    </xf>
    <xf numFmtId="0" fontId="6" fillId="0" borderId="1" xfId="11" applyFont="1" applyBorder="1" applyAlignment="1">
      <alignment horizontal="left" vertical="center" wrapText="1"/>
    </xf>
    <xf numFmtId="4" fontId="6" fillId="2" borderId="1" xfId="11" applyNumberFormat="1" applyFont="1" applyFill="1" applyBorder="1" applyAlignment="1">
      <alignment horizontal="right" vertical="center" wrapText="1"/>
    </xf>
    <xf numFmtId="4" fontId="6" fillId="2" borderId="1" xfId="12" applyNumberFormat="1" applyFont="1" applyFill="1" applyBorder="1" applyAlignment="1">
      <alignment horizontal="right" vertical="center" wrapText="1"/>
    </xf>
    <xf numFmtId="4" fontId="6" fillId="2" borderId="1" xfId="13" applyNumberFormat="1" applyFont="1" applyFill="1" applyBorder="1" applyAlignment="1">
      <alignment horizontal="right" vertical="center" wrapText="1"/>
    </xf>
    <xf numFmtId="4" fontId="4"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1" fillId="0" borderId="0" xfId="0" applyFont="1" applyBorder="1" applyAlignment="1">
      <alignment horizontal="left" vertical="center" wrapText="1"/>
    </xf>
    <xf numFmtId="0" fontId="10" fillId="0" borderId="0" xfId="0" applyFont="1" applyBorder="1" applyAlignment="1">
      <alignment horizontal="right" vertical="center" wrapText="1"/>
    </xf>
    <xf numFmtId="0" fontId="1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49" fontId="15" fillId="2"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16" fillId="2" borderId="1" xfId="14" applyFont="1" applyFill="1" applyBorder="1" applyAlignment="1">
      <alignment horizontal="center" vertical="center"/>
    </xf>
    <xf numFmtId="0" fontId="14" fillId="2" borderId="1" xfId="14" applyFont="1" applyFill="1" applyBorder="1" applyAlignment="1">
      <alignment horizontal="center" vertical="center" wrapText="1"/>
    </xf>
    <xf numFmtId="0" fontId="16" fillId="2" borderId="1" xfId="14" applyFont="1" applyFill="1" applyBorder="1" applyAlignment="1">
      <alignment horizontal="center" vertical="center" wrapText="1"/>
    </xf>
    <xf numFmtId="0" fontId="16" fillId="2" borderId="1" xfId="14" applyFont="1" applyFill="1" applyBorder="1" applyAlignment="1">
      <alignment horizontal="left" vertical="center" wrapText="1"/>
    </xf>
    <xf numFmtId="0" fontId="14" fillId="2" borderId="1" xfId="14" applyFont="1" applyFill="1" applyBorder="1" applyAlignment="1">
      <alignment horizontal="left" vertical="center" wrapText="1"/>
    </xf>
    <xf numFmtId="4" fontId="14" fillId="2" borderId="1" xfId="14" applyNumberFormat="1" applyFont="1" applyFill="1" applyBorder="1" applyAlignment="1">
      <alignment horizontal="right" vertical="center" wrapText="1"/>
    </xf>
    <xf numFmtId="49" fontId="16" fillId="2" borderId="1" xfId="14" applyNumberFormat="1" applyFont="1" applyFill="1" applyBorder="1" applyAlignment="1">
      <alignment horizontal="center" vertical="center"/>
    </xf>
    <xf numFmtId="0" fontId="10" fillId="0" borderId="1" xfId="14" applyFont="1" applyBorder="1" applyAlignment="1">
      <alignment horizontal="center" vertical="center" wrapText="1"/>
    </xf>
    <xf numFmtId="0" fontId="12" fillId="0" borderId="0" xfId="0" applyFont="1" applyBorder="1" applyAlignment="1">
      <alignment horizontal="center" vertical="center" wrapText="1"/>
    </xf>
    <xf numFmtId="164" fontId="4" fillId="2" borderId="1" xfId="0" applyNumberFormat="1" applyFont="1" applyFill="1" applyBorder="1" applyAlignment="1">
      <alignment horizontal="center" vertical="center"/>
    </xf>
    <xf numFmtId="0" fontId="6" fillId="2" borderId="1" xfId="15" applyFont="1" applyFill="1" applyBorder="1" applyAlignment="1">
      <alignment horizontal="center" vertical="center" wrapText="1"/>
    </xf>
    <xf numFmtId="0" fontId="6" fillId="2" borderId="1" xfId="15" applyFont="1" applyFill="1" applyBorder="1" applyAlignment="1">
      <alignment horizontal="center" vertical="center"/>
    </xf>
    <xf numFmtId="0" fontId="6" fillId="2" borderId="2" xfId="15" applyFont="1" applyFill="1" applyBorder="1" applyAlignment="1">
      <alignment horizontal="center" vertical="center" wrapText="1"/>
    </xf>
    <xf numFmtId="0" fontId="6" fillId="2" borderId="2" xfId="15" applyFont="1" applyFill="1" applyBorder="1" applyAlignment="1">
      <alignment horizontal="center" vertical="center"/>
    </xf>
    <xf numFmtId="4" fontId="6" fillId="2" borderId="1" xfId="15" applyNumberFormat="1" applyFont="1" applyFill="1" applyBorder="1" applyAlignment="1">
      <alignment horizontal="right" vertical="center" wrapText="1"/>
    </xf>
    <xf numFmtId="0" fontId="6" fillId="2" borderId="1" xfId="15" applyFont="1" applyFill="1" applyBorder="1" applyAlignment="1">
      <alignment horizontal="left" vertical="center" wrapText="1"/>
    </xf>
    <xf numFmtId="164" fontId="6" fillId="2" borderId="1" xfId="15" applyNumberFormat="1" applyFont="1" applyFill="1" applyBorder="1" applyAlignment="1">
      <alignment horizontal="center" vertical="center"/>
    </xf>
    <xf numFmtId="0" fontId="10" fillId="0" borderId="0" xfId="15" applyFont="1" applyBorder="1" applyAlignment="1">
      <alignment vertical="center" wrapText="1"/>
    </xf>
    <xf numFmtId="0" fontId="8" fillId="0" borderId="0" xfId="15">
      <alignment vertical="center"/>
    </xf>
  </cellXfs>
  <cellStyles count="16">
    <cellStyle name="常规" xfId="0" builtinId="0"/>
    <cellStyle name="常规 4" xfId="1"/>
    <cellStyle name="常规 16" xfId="2"/>
    <cellStyle name="常规 17" xfId="3"/>
    <cellStyle name="常规 18" xfId="4"/>
    <cellStyle name="常规 26" xfId="5"/>
    <cellStyle name="常规 24" xfId="6"/>
    <cellStyle name="常规 27" xfId="7"/>
    <cellStyle name="常规 40" xfId="8"/>
    <cellStyle name="常规 41" xfId="9"/>
    <cellStyle name="常规 42" xfId="10"/>
    <cellStyle name="常规 43" xfId="11"/>
    <cellStyle name="常规 28" xfId="12"/>
    <cellStyle name="常规 38" xfId="13"/>
    <cellStyle name="常规 6" xfId="14"/>
    <cellStyle name="常规 5" xfId="15"/>
  </cellStyles>
  <dxfs count="0"/>
  <tableStyles defaultTableStyle="TableStyleMedium9"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0" Type="http://www.wps.cn/officeDocument/2020/cellImage" Target="cellimages.xml"/><Relationship Id="rId21" Type="http://schemas.openxmlformats.org/officeDocument/2006/relationships/sharedStrings" Target="sharedStrings.xml"/><Relationship Id="rId22" Type="http://schemas.openxmlformats.org/officeDocument/2006/relationships/styles" Target="styles.xml"/><Relationship Id="rId23"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R31"/>
  <sheetViews>
    <sheetView workbookViewId="0">
      <selection activeCell="A1" sqref="A1:Q31"/>
    </sheetView>
  </sheetViews>
  <sheetFormatPr defaultRowHeight="13.5" defaultColWidth="10"/>
  <cols>
    <col min="1" max="1" customWidth="1" width="4.875" style="0"/>
    <col min="2" max="2" customWidth="1" width="6.25" style="0"/>
    <col min="3" max="3" customWidth="1" width="5.875" style="0"/>
    <col min="4" max="4" customWidth="1" width="6.375" style="0"/>
    <col min="5" max="5" customWidth="1" width="6.75" style="0"/>
    <col min="6" max="6" customWidth="1" width="5.875" style="0"/>
    <col min="7" max="7" customWidth="1" width="6.375" style="0"/>
    <col min="8" max="8" customWidth="1" width="7.25" style="0"/>
    <col min="9" max="9" customWidth="1" width="7.375" style="0"/>
    <col min="10" max="10" customWidth="1" width="7.75" style="0"/>
    <col min="11" max="11" customWidth="1" width="7.5" style="0"/>
    <col min="12" max="12" customWidth="1" width="7.875" style="0"/>
    <col min="13" max="13" customWidth="1" width="9.375" style="0"/>
    <col min="14" max="14" customWidth="1" width="9.125" style="0"/>
    <col min="15" max="15" customWidth="1" width="10.75" style="0"/>
    <col min="16" max="16" customWidth="1" width="11.25" style="0"/>
    <col min="17" max="17" customWidth="1" width="9.5" style="0"/>
  </cols>
  <sheetData>
    <row r="1" spans="8:8" ht="44.1" customHeight="1">
      <c r="A1" s="1" t="s">
        <v>0</v>
      </c>
      <c r="B1" s="1"/>
      <c r="C1" s="1"/>
      <c r="D1" s="1"/>
      <c r="E1" s="1"/>
      <c r="F1" s="1"/>
      <c r="G1" s="1"/>
      <c r="H1" s="1"/>
      <c r="I1" s="1"/>
      <c r="J1" s="1"/>
      <c r="K1" s="1"/>
      <c r="L1" s="1"/>
      <c r="M1" s="1"/>
      <c r="N1" s="1"/>
      <c r="O1" s="1"/>
      <c r="P1" s="1"/>
      <c r="Q1" s="1"/>
    </row>
    <row r="2" spans="8:8" ht="16.35" customHeight="1">
      <c r="A2" s="1"/>
      <c r="B2" s="1"/>
      <c r="C2" s="1"/>
      <c r="D2" s="1"/>
      <c r="E2" s="1"/>
      <c r="F2" s="1"/>
      <c r="G2" s="1"/>
      <c r="H2" s="1"/>
      <c r="I2" s="1"/>
      <c r="J2" s="1"/>
      <c r="K2" s="1"/>
      <c r="L2" s="1"/>
      <c r="M2" s="1"/>
      <c r="N2" s="1"/>
      <c r="O2" s="1"/>
      <c r="P2" s="1"/>
      <c r="Q2" s="1"/>
    </row>
    <row r="3" spans="8:8" ht="16.35" customHeight="1">
      <c r="A3" s="1"/>
      <c r="B3" s="1"/>
      <c r="C3" s="1"/>
      <c r="D3" s="1"/>
      <c r="E3" s="1"/>
      <c r="F3" s="1"/>
      <c r="G3" s="1"/>
      <c r="H3" s="1"/>
      <c r="I3" s="1"/>
      <c r="J3" s="1"/>
      <c r="K3" s="1"/>
      <c r="L3" s="1"/>
      <c r="M3" s="1"/>
      <c r="N3" s="1"/>
      <c r="O3" s="1"/>
      <c r="P3" s="1"/>
      <c r="Q3" s="1"/>
    </row>
    <row r="4" spans="8:8" ht="16.35" customHeight="1">
      <c r="A4" s="1"/>
      <c r="B4" s="1"/>
      <c r="C4" s="1"/>
      <c r="D4" s="1"/>
      <c r="E4" s="1"/>
      <c r="F4" s="1"/>
      <c r="G4" s="1"/>
      <c r="H4" s="1"/>
      <c r="I4" s="1"/>
      <c r="J4" s="1"/>
      <c r="K4" s="1"/>
      <c r="L4" s="1"/>
      <c r="M4" s="1"/>
      <c r="N4" s="1"/>
      <c r="O4" s="1"/>
      <c r="P4" s="1"/>
      <c r="Q4" s="1"/>
    </row>
    <row r="5" spans="8:8" ht="16.35" customHeight="1">
      <c r="A5" s="1"/>
      <c r="B5" s="1"/>
      <c r="C5" s="1"/>
      <c r="D5" s="1"/>
      <c r="E5" s="1"/>
      <c r="F5" s="1"/>
      <c r="G5" s="1"/>
      <c r="H5" s="1"/>
      <c r="I5" s="1"/>
      <c r="J5" s="1"/>
      <c r="K5" s="1"/>
      <c r="L5" s="1"/>
      <c r="M5" s="1"/>
      <c r="N5" s="1"/>
      <c r="O5" s="1"/>
      <c r="P5" s="1"/>
      <c r="Q5" s="1"/>
    </row>
    <row r="6" spans="8:8" ht="16.35" customHeight="1">
      <c r="A6" s="1"/>
      <c r="B6" s="1"/>
      <c r="C6" s="1"/>
      <c r="D6" s="1"/>
      <c r="E6" s="1"/>
      <c r="F6" s="1"/>
      <c r="G6" s="1"/>
      <c r="H6" s="1"/>
      <c r="I6" s="1"/>
      <c r="J6" s="1"/>
      <c r="K6" s="1"/>
      <c r="L6" s="1"/>
      <c r="M6" s="1"/>
      <c r="N6" s="1"/>
      <c r="O6" s="1"/>
      <c r="P6" s="1"/>
      <c r="Q6" s="1"/>
    </row>
    <row r="7" spans="8:8" ht="16.35" customHeight="1">
      <c r="A7" s="1"/>
      <c r="B7" s="1"/>
      <c r="C7" s="1"/>
      <c r="D7" s="1"/>
      <c r="E7" s="1"/>
      <c r="F7" s="1"/>
      <c r="G7" s="1"/>
      <c r="H7" s="1"/>
      <c r="I7" s="1"/>
      <c r="J7" s="1"/>
      <c r="K7" s="1"/>
      <c r="L7" s="1"/>
      <c r="M7" s="1"/>
      <c r="N7" s="1"/>
      <c r="O7" s="1"/>
      <c r="P7" s="1"/>
      <c r="Q7" s="1"/>
    </row>
    <row r="8" spans="8:8" ht="16.35" customHeight="1">
      <c r="A8" s="1"/>
      <c r="B8" s="1"/>
      <c r="C8" s="1"/>
      <c r="D8" s="1"/>
      <c r="E8" s="1"/>
      <c r="F8" s="1"/>
      <c r="G8" s="1"/>
      <c r="H8" s="1"/>
      <c r="I8" s="1"/>
      <c r="J8" s="1"/>
      <c r="K8" s="1"/>
      <c r="L8" s="1"/>
      <c r="M8" s="1"/>
      <c r="N8" s="1"/>
      <c r="O8" s="1"/>
      <c r="P8" s="1"/>
      <c r="Q8" s="1"/>
    </row>
    <row r="9" spans="8:8" ht="16.35" customHeight="1">
      <c r="A9" s="1"/>
      <c r="B9" s="1"/>
      <c r="C9" s="1"/>
      <c r="D9" s="1"/>
      <c r="E9" s="1"/>
      <c r="F9" s="1"/>
      <c r="G9" s="1"/>
      <c r="H9" s="1"/>
      <c r="I9" s="1"/>
      <c r="J9" s="1"/>
      <c r="K9" s="1"/>
      <c r="L9" s="1"/>
      <c r="M9" s="1"/>
      <c r="N9" s="1"/>
      <c r="O9" s="1"/>
      <c r="P9" s="1"/>
      <c r="Q9" s="1"/>
    </row>
    <row r="10" spans="8:8" ht="16.35" customHeight="1">
      <c r="A10" s="1"/>
      <c r="B10" s="1"/>
      <c r="C10" s="1"/>
      <c r="D10" s="1"/>
      <c r="E10" s="1"/>
      <c r="F10" s="1"/>
      <c r="G10" s="1"/>
      <c r="H10" s="1"/>
      <c r="I10" s="1"/>
      <c r="J10" s="1"/>
      <c r="K10" s="1"/>
      <c r="L10" s="1"/>
      <c r="M10" s="1"/>
      <c r="N10" s="1"/>
      <c r="O10" s="1"/>
      <c r="P10" s="1"/>
      <c r="Q10" s="1"/>
    </row>
    <row r="11" spans="8:8" ht="16.35" customHeight="1">
      <c r="A11" s="1"/>
      <c r="B11" s="1"/>
      <c r="C11" s="1"/>
      <c r="D11" s="1"/>
      <c r="E11" s="1"/>
      <c r="F11" s="1"/>
      <c r="G11" s="1"/>
      <c r="H11" s="1"/>
      <c r="I11" s="1"/>
      <c r="J11" s="1"/>
      <c r="K11" s="1"/>
      <c r="L11" s="1"/>
      <c r="M11" s="1"/>
      <c r="N11" s="1"/>
      <c r="O11" s="1"/>
      <c r="P11" s="1"/>
      <c r="Q11" s="1"/>
    </row>
    <row r="12" spans="8:8" ht="16.35" customHeight="1">
      <c r="A12" s="1"/>
      <c r="B12" s="1"/>
      <c r="C12" s="1"/>
      <c r="D12" s="1"/>
      <c r="E12" s="1"/>
      <c r="F12" s="1"/>
      <c r="G12" s="1"/>
      <c r="H12" s="1"/>
      <c r="I12" s="1"/>
      <c r="J12" s="1"/>
      <c r="K12" s="1"/>
      <c r="L12" s="1"/>
      <c r="M12" s="1"/>
      <c r="N12" s="1"/>
      <c r="O12" s="1"/>
      <c r="P12" s="1"/>
      <c r="Q12" s="1"/>
    </row>
    <row r="13" spans="8:8" ht="16.35" customHeight="1">
      <c r="A13" s="1"/>
      <c r="B13" s="1"/>
      <c r="C13" s="1"/>
      <c r="D13" s="1"/>
      <c r="E13" s="1"/>
      <c r="F13" s="1"/>
      <c r="G13" s="1"/>
      <c r="H13" s="1"/>
      <c r="I13" s="1"/>
      <c r="J13" s="1"/>
      <c r="K13" s="1"/>
      <c r="L13" s="1"/>
      <c r="M13" s="1"/>
      <c r="N13" s="1"/>
      <c r="O13" s="1"/>
      <c r="P13" s="1"/>
      <c r="Q13" s="1"/>
    </row>
    <row r="14" spans="8:8" ht="16.35" customHeight="1">
      <c r="A14" s="1"/>
      <c r="B14" s="1"/>
      <c r="C14" s="1"/>
      <c r="D14" s="1"/>
      <c r="E14" s="1"/>
      <c r="F14" s="1"/>
      <c r="G14" s="1"/>
      <c r="H14" s="1"/>
      <c r="I14" s="1"/>
      <c r="J14" s="1"/>
      <c r="K14" s="1"/>
      <c r="L14" s="1"/>
      <c r="M14" s="1"/>
      <c r="N14" s="1"/>
      <c r="O14" s="1"/>
      <c r="P14" s="1"/>
      <c r="Q14" s="1"/>
    </row>
    <row r="15" spans="8:8" ht="16.35" customHeight="1">
      <c r="A15" s="1"/>
      <c r="B15" s="1"/>
      <c r="C15" s="1"/>
      <c r="D15" s="1"/>
      <c r="E15" s="1"/>
      <c r="F15" s="1"/>
      <c r="G15" s="1"/>
      <c r="H15" s="1"/>
      <c r="I15" s="1"/>
      <c r="J15" s="1"/>
      <c r="K15" s="1"/>
      <c r="L15" s="1"/>
      <c r="M15" s="1"/>
      <c r="N15" s="1"/>
      <c r="O15" s="1"/>
      <c r="P15" s="1"/>
      <c r="Q15" s="1"/>
    </row>
    <row r="16" spans="8:8" ht="16.35" customHeight="1">
      <c r="A16" s="1"/>
      <c r="B16" s="1"/>
      <c r="C16" s="1"/>
      <c r="D16" s="1"/>
      <c r="E16" s="1"/>
      <c r="F16" s="1"/>
      <c r="G16" s="1"/>
      <c r="H16" s="1"/>
      <c r="I16" s="1"/>
      <c r="J16" s="1"/>
      <c r="K16" s="1"/>
      <c r="L16" s="1"/>
      <c r="M16" s="1"/>
      <c r="N16" s="1"/>
      <c r="O16" s="1"/>
      <c r="P16" s="1"/>
      <c r="Q16" s="1"/>
    </row>
    <row r="17" spans="8:8" ht="16.35" customHeight="1">
      <c r="A17" s="1"/>
      <c r="B17" s="1"/>
      <c r="C17" s="1"/>
      <c r="D17" s="1"/>
      <c r="E17" s="1"/>
      <c r="F17" s="1"/>
      <c r="G17" s="1"/>
      <c r="H17" s="1"/>
      <c r="I17" s="1"/>
      <c r="J17" s="1"/>
      <c r="K17" s="1"/>
      <c r="L17" s="1"/>
      <c r="M17" s="1"/>
      <c r="N17" s="1"/>
      <c r="O17" s="1"/>
      <c r="P17" s="1"/>
      <c r="Q17" s="1"/>
    </row>
    <row r="18" spans="8:8" ht="16.35" customHeight="1">
      <c r="A18" s="1"/>
      <c r="B18" s="1"/>
      <c r="C18" s="1"/>
      <c r="D18" s="1"/>
      <c r="E18" s="1"/>
      <c r="F18" s="1"/>
      <c r="G18" s="1"/>
      <c r="H18" s="1"/>
      <c r="I18" s="1"/>
      <c r="J18" s="1"/>
      <c r="K18" s="1"/>
      <c r="L18" s="1"/>
      <c r="M18" s="1"/>
      <c r="N18" s="1"/>
      <c r="O18" s="1"/>
      <c r="P18" s="1"/>
      <c r="Q18" s="1"/>
    </row>
    <row r="19" spans="8:8" ht="16.35" customHeight="1">
      <c r="A19" s="1"/>
      <c r="B19" s="1"/>
      <c r="C19" s="1"/>
      <c r="D19" s="1"/>
      <c r="E19" s="1"/>
      <c r="F19" s="1"/>
      <c r="G19" s="1"/>
      <c r="H19" s="1"/>
      <c r="I19" s="1"/>
      <c r="J19" s="1"/>
      <c r="K19" s="1"/>
      <c r="L19" s="1"/>
      <c r="M19" s="1"/>
      <c r="N19" s="1"/>
      <c r="O19" s="1"/>
      <c r="P19" s="1"/>
      <c r="Q19" s="1"/>
    </row>
    <row r="20" spans="8:8" ht="16.35" customHeight="1">
      <c r="A20" s="1"/>
      <c r="B20" s="1"/>
      <c r="C20" s="1"/>
      <c r="D20" s="1"/>
      <c r="E20" s="1"/>
      <c r="F20" s="1"/>
      <c r="G20" s="1"/>
      <c r="H20" s="1"/>
      <c r="I20" s="1"/>
      <c r="J20" s="1"/>
      <c r="K20" s="1"/>
      <c r="L20" s="1"/>
      <c r="M20" s="1"/>
      <c r="N20" s="1"/>
      <c r="O20" s="1"/>
      <c r="P20" s="1"/>
      <c r="Q20" s="1"/>
    </row>
    <row r="21" spans="8:8" ht="16.35" customHeight="1">
      <c r="A21" s="1"/>
      <c r="B21" s="1"/>
      <c r="C21" s="1"/>
      <c r="D21" s="1"/>
      <c r="E21" s="1"/>
      <c r="F21" s="1"/>
      <c r="G21" s="1"/>
      <c r="H21" s="1"/>
      <c r="I21" s="1"/>
      <c r="J21" s="1"/>
      <c r="K21" s="1"/>
      <c r="L21" s="1"/>
      <c r="M21" s="1"/>
      <c r="N21" s="1"/>
      <c r="O21" s="1"/>
      <c r="P21" s="1"/>
      <c r="Q21" s="1"/>
    </row>
    <row r="22" spans="8:8" ht="16.35" customHeight="1">
      <c r="A22" s="1"/>
      <c r="B22" s="1"/>
      <c r="C22" s="1"/>
      <c r="D22" s="1"/>
      <c r="E22" s="1"/>
      <c r="F22" s="1"/>
      <c r="G22" s="1"/>
      <c r="H22" s="1"/>
      <c r="I22" s="1"/>
      <c r="J22" s="1"/>
      <c r="K22" s="1"/>
      <c r="L22" s="1"/>
      <c r="M22" s="1"/>
      <c r="N22" s="1"/>
      <c r="O22" s="1"/>
      <c r="P22" s="1"/>
      <c r="Q22" s="1"/>
    </row>
    <row r="23" spans="8:8" ht="16.35" customHeight="1">
      <c r="A23" s="1"/>
      <c r="B23" s="1"/>
      <c r="C23" s="1"/>
      <c r="D23" s="1"/>
      <c r="E23" s="1"/>
      <c r="F23" s="1"/>
      <c r="G23" s="1"/>
      <c r="H23" s="1"/>
      <c r="I23" s="1"/>
      <c r="J23" s="1"/>
      <c r="K23" s="1"/>
      <c r="L23" s="1"/>
      <c r="M23" s="1"/>
      <c r="N23" s="1"/>
      <c r="O23" s="1"/>
      <c r="P23" s="1"/>
      <c r="Q23" s="1"/>
    </row>
    <row r="24" spans="8:8" ht="16.35" customHeight="1">
      <c r="A24" s="1"/>
      <c r="B24" s="1"/>
      <c r="C24" s="1"/>
      <c r="D24" s="1"/>
      <c r="E24" s="1"/>
      <c r="F24" s="1"/>
      <c r="G24" s="1"/>
      <c r="H24" s="1"/>
      <c r="I24" s="1"/>
      <c r="J24" s="1"/>
      <c r="K24" s="1"/>
      <c r="L24" s="1"/>
      <c r="M24" s="1"/>
      <c r="N24" s="1"/>
      <c r="O24" s="1"/>
      <c r="P24" s="1"/>
      <c r="Q24" s="1"/>
    </row>
    <row r="25" spans="8:8" ht="16.35" customHeight="1">
      <c r="A25" s="1"/>
      <c r="B25" s="1"/>
      <c r="C25" s="1"/>
      <c r="D25" s="1"/>
      <c r="E25" s="1"/>
      <c r="F25" s="1"/>
      <c r="G25" s="1"/>
      <c r="H25" s="1"/>
      <c r="I25" s="1"/>
      <c r="J25" s="1"/>
      <c r="K25" s="1"/>
      <c r="L25" s="1"/>
      <c r="M25" s="1"/>
      <c r="N25" s="1"/>
      <c r="O25" s="1"/>
      <c r="P25" s="1"/>
      <c r="Q25" s="1"/>
    </row>
    <row r="26" spans="8:8" ht="16.35" customHeight="1">
      <c r="A26" s="1"/>
      <c r="B26" s="1"/>
      <c r="C26" s="1"/>
      <c r="D26" s="1"/>
      <c r="E26" s="1"/>
      <c r="F26" s="1"/>
      <c r="G26" s="1"/>
      <c r="H26" s="1"/>
      <c r="I26" s="1"/>
      <c r="J26" s="1"/>
      <c r="K26" s="1"/>
      <c r="L26" s="1"/>
      <c r="M26" s="1"/>
      <c r="N26" s="1"/>
      <c r="O26" s="1"/>
      <c r="P26" s="1"/>
      <c r="Q26" s="1"/>
    </row>
    <row r="27" spans="8:8" ht="16.35" customHeight="1">
      <c r="A27" s="1"/>
      <c r="B27" s="1"/>
      <c r="C27" s="1"/>
      <c r="D27" s="1"/>
      <c r="E27" s="1"/>
      <c r="F27" s="1"/>
      <c r="G27" s="1"/>
      <c r="H27" s="1"/>
      <c r="I27" s="1"/>
      <c r="J27" s="1"/>
      <c r="K27" s="1"/>
      <c r="L27" s="1"/>
      <c r="M27" s="1"/>
      <c r="N27" s="1"/>
      <c r="O27" s="1"/>
      <c r="P27" s="1"/>
      <c r="Q27" s="1"/>
    </row>
    <row r="28" spans="8:8" ht="16.35" customHeight="1">
      <c r="A28" s="1"/>
      <c r="B28" s="1"/>
      <c r="C28" s="1"/>
      <c r="D28" s="1"/>
      <c r="E28" s="1"/>
      <c r="F28" s="1"/>
      <c r="G28" s="1"/>
      <c r="H28" s="1"/>
      <c r="I28" s="1"/>
      <c r="J28" s="1"/>
      <c r="K28" s="1"/>
      <c r="L28" s="1"/>
      <c r="M28" s="1"/>
      <c r="N28" s="1"/>
      <c r="O28" s="1"/>
      <c r="P28" s="1"/>
      <c r="Q28" s="1"/>
    </row>
    <row r="29" spans="8:8" ht="16.35" customHeight="1">
      <c r="A29" s="1"/>
      <c r="B29" s="1"/>
      <c r="C29" s="1"/>
      <c r="D29" s="1"/>
      <c r="E29" s="1"/>
      <c r="F29" s="1"/>
      <c r="G29" s="1"/>
      <c r="H29" s="1"/>
      <c r="I29" s="1"/>
      <c r="J29" s="1"/>
      <c r="K29" s="1"/>
      <c r="L29" s="1"/>
      <c r="M29" s="1"/>
      <c r="N29" s="1"/>
      <c r="O29" s="1"/>
      <c r="P29" s="1"/>
      <c r="Q29" s="1"/>
    </row>
    <row r="30" spans="8:8" ht="16.35" customHeight="1">
      <c r="A30" s="1"/>
      <c r="B30" s="1"/>
      <c r="C30" s="1"/>
      <c r="D30" s="1"/>
      <c r="E30" s="1"/>
      <c r="F30" s="1"/>
      <c r="G30" s="1"/>
      <c r="H30" s="1"/>
      <c r="I30" s="1"/>
      <c r="J30" s="1"/>
      <c r="K30" s="1"/>
      <c r="L30" s="1"/>
      <c r="M30" s="1"/>
      <c r="N30" s="1"/>
      <c r="O30" s="1"/>
      <c r="P30" s="1"/>
      <c r="Q30" s="1"/>
    </row>
    <row r="31" spans="8:8" ht="16.35" customHeight="1">
      <c r="A31" s="1"/>
      <c r="B31" s="1"/>
      <c r="C31" s="1"/>
      <c r="D31" s="1"/>
      <c r="E31" s="1"/>
      <c r="F31" s="1"/>
      <c r="G31" s="1"/>
      <c r="H31" s="1"/>
      <c r="I31" s="1"/>
      <c r="J31" s="1"/>
      <c r="K31" s="1"/>
      <c r="L31" s="1"/>
      <c r="M31" s="1"/>
      <c r="N31" s="1"/>
      <c r="O31" s="1"/>
      <c r="P31" s="1"/>
      <c r="Q31" s="1"/>
    </row>
  </sheetData>
  <mergeCells count="1">
    <mergeCell ref="A1:Q31"/>
  </mergeCells>
  <printOptions horizontalCentered="1"/>
  <pageMargins left="0.39300000667572" right="0.39300000667572" top="0.39300000667572" bottom="0.39300000667572" header="0.504000008106232" footer="0.504000008106232"/>
  <pageSetup paperSize="9" fitToWidth="0" fitToHeight="0" orientation="landscape"/>
</worksheet>
</file>

<file path=xl/worksheets/sheet10.xml><?xml version="1.0" encoding="utf-8"?>
<worksheet xmlns:r="http://schemas.openxmlformats.org/officeDocument/2006/relationships" xmlns="http://schemas.openxmlformats.org/spreadsheetml/2006/main">
  <dimension ref="A1:Q29"/>
  <sheetViews>
    <sheetView workbookViewId="0" topLeftCell="C1">
      <pane ySplit="7" topLeftCell="A8" state="frozen" activePane="bottomLeft"/>
      <selection pane="bottomLeft" activeCell="B13" sqref="B13"/>
    </sheetView>
  </sheetViews>
  <sheetFormatPr defaultRowHeight="13.5" defaultColWidth="10"/>
  <cols>
    <col min="1" max="1" customWidth="1" width="12.875" style="0"/>
    <col min="2" max="2" customWidth="1" width="16.375" style="0"/>
    <col min="3" max="3" customWidth="1" width="36.25" style="0"/>
    <col min="4" max="4" customWidth="1" width="11.25" style="0"/>
    <col min="5" max="5" customWidth="1" width="12.0" style="0"/>
    <col min="6" max="6" customWidth="1" width="10.25" style="0"/>
    <col min="7" max="7" customWidth="1" width="7.875" style="0"/>
    <col min="8" max="10" customWidth="1" width="6.125" style="0"/>
    <col min="11" max="12" customWidth="1" width="7.75" style="0"/>
    <col min="13" max="13" customWidth="1" width="7.875" style="0"/>
    <col min="14" max="16" customWidth="1" width="5.625" style="0"/>
    <col min="17" max="17" customWidth="1" width="9.75" style="0"/>
  </cols>
  <sheetData>
    <row r="1" spans="8:8" ht="35.85" customHeight="1">
      <c r="A1" s="58" t="s">
        <v>211</v>
      </c>
      <c r="B1" s="58"/>
      <c r="C1" s="58"/>
      <c r="D1" s="58"/>
      <c r="E1" s="58"/>
      <c r="F1" s="58"/>
      <c r="G1" s="58"/>
      <c r="H1" s="58"/>
      <c r="I1" s="58"/>
      <c r="J1" s="58"/>
      <c r="K1" s="58"/>
      <c r="L1" s="58"/>
      <c r="M1" s="58"/>
      <c r="N1" s="58"/>
      <c r="O1" s="58"/>
      <c r="P1" s="58"/>
    </row>
    <row r="2" spans="8:8" ht="16.35" customHeight="1">
      <c r="A2" s="59"/>
      <c r="B2" s="59"/>
      <c r="D2" s="59"/>
      <c r="E2" s="59"/>
      <c r="F2" s="59"/>
      <c r="G2" s="59"/>
      <c r="H2" s="59"/>
      <c r="I2" s="59"/>
      <c r="J2" s="59"/>
      <c r="K2" s="60"/>
      <c r="L2" s="22"/>
      <c r="M2" s="22"/>
      <c r="N2" s="22"/>
      <c r="O2" s="22"/>
      <c r="P2" s="61"/>
    </row>
    <row r="3" spans="8:8" ht="16.35" customHeight="1">
      <c r="A3" s="60" t="s">
        <v>212</v>
      </c>
      <c r="B3" s="62"/>
      <c r="D3" s="63"/>
      <c r="E3" s="63"/>
      <c r="F3" s="63"/>
      <c r="G3" s="63"/>
      <c r="H3" s="63"/>
      <c r="I3" s="63"/>
      <c r="J3" s="63"/>
      <c r="K3" s="60"/>
      <c r="L3" s="60"/>
      <c r="M3" s="60"/>
      <c r="N3" s="9"/>
      <c r="O3" s="9"/>
      <c r="P3" s="61"/>
    </row>
    <row r="4" spans="8:8" ht="16.35" customHeight="1">
      <c r="A4" s="9" t="s">
        <v>3</v>
      </c>
      <c r="B4" s="9"/>
      <c r="C4" s="9"/>
      <c r="D4" s="9"/>
      <c r="E4" s="9"/>
      <c r="F4" s="9"/>
      <c r="G4" s="9"/>
      <c r="H4" s="9"/>
      <c r="I4" s="9"/>
      <c r="J4" s="9"/>
      <c r="K4" s="9"/>
      <c r="L4" s="64" t="s">
        <v>4</v>
      </c>
      <c r="M4" s="64"/>
      <c r="N4" s="64"/>
      <c r="O4" s="64"/>
      <c r="P4" s="64"/>
    </row>
    <row r="5" spans="8:8" ht="26.1" customHeight="1">
      <c r="A5" s="28" t="s">
        <v>34</v>
      </c>
      <c r="B5" s="11" t="s">
        <v>213</v>
      </c>
      <c r="C5" s="11" t="s">
        <v>214</v>
      </c>
      <c r="D5" s="27" t="s">
        <v>35</v>
      </c>
      <c r="E5" s="27" t="s">
        <v>36</v>
      </c>
      <c r="F5" s="27"/>
      <c r="G5" s="27"/>
      <c r="H5" s="27"/>
      <c r="I5" s="27"/>
      <c r="J5" s="27"/>
      <c r="K5" s="28" t="s">
        <v>27</v>
      </c>
      <c r="L5" s="28"/>
      <c r="M5" s="28"/>
      <c r="N5" s="28"/>
      <c r="O5" s="28"/>
      <c r="P5" s="28"/>
    </row>
    <row r="6" spans="8:8" ht="32.65" customHeight="1">
      <c r="A6" s="28"/>
      <c r="B6" s="11"/>
      <c r="C6" s="11"/>
      <c r="D6" s="27"/>
      <c r="E6" s="28" t="s">
        <v>37</v>
      </c>
      <c r="F6" s="28" t="s">
        <v>215</v>
      </c>
      <c r="G6" s="28" t="s">
        <v>39</v>
      </c>
      <c r="H6" s="28" t="s">
        <v>40</v>
      </c>
      <c r="I6" s="28" t="s">
        <v>41</v>
      </c>
      <c r="J6" s="27" t="s">
        <v>42</v>
      </c>
      <c r="K6" s="28" t="s">
        <v>37</v>
      </c>
      <c r="L6" s="28" t="s">
        <v>215</v>
      </c>
      <c r="M6" s="28" t="s">
        <v>39</v>
      </c>
      <c r="N6" s="28" t="s">
        <v>40</v>
      </c>
      <c r="O6" s="28" t="s">
        <v>41</v>
      </c>
      <c r="P6" s="27" t="s">
        <v>42</v>
      </c>
    </row>
    <row r="7" spans="8:8" ht="32.65" customHeight="1">
      <c r="A7" s="28"/>
      <c r="B7" s="11"/>
      <c r="C7" s="11"/>
      <c r="D7" s="27"/>
      <c r="E7" s="28"/>
      <c r="F7" s="28"/>
      <c r="G7" s="28"/>
      <c r="H7" s="28"/>
      <c r="I7" s="28"/>
      <c r="J7" s="27"/>
      <c r="K7" s="28"/>
      <c r="L7" s="28"/>
      <c r="M7" s="28"/>
      <c r="N7" s="28"/>
      <c r="O7" s="28"/>
      <c r="P7" s="27"/>
    </row>
    <row r="8" spans="8:8" ht="26.1" customHeight="1">
      <c r="A8" s="34" t="s">
        <v>37</v>
      </c>
      <c r="B8" s="10"/>
      <c r="C8" s="10"/>
      <c r="D8" s="13">
        <f>SUM(D9,D24)</f>
        <v>474.86</v>
      </c>
      <c r="E8" s="13">
        <f>SUM(E9,E24)</f>
        <v>425.78</v>
      </c>
      <c r="F8" s="13">
        <f t="shared" si="0" ref="F8:P8">SUM(F9,F24)</f>
        <v>425.78</v>
      </c>
      <c r="G8" s="13"/>
      <c r="H8" s="13"/>
      <c r="I8" s="13"/>
      <c r="J8" s="13"/>
      <c r="K8" s="13">
        <f t="shared" si="0"/>
        <v>49.08</v>
      </c>
      <c r="L8" s="13">
        <f t="shared" si="0"/>
        <v>49.08</v>
      </c>
      <c r="M8" s="13"/>
      <c r="N8" s="13"/>
      <c r="O8" s="13"/>
      <c r="P8" s="13"/>
    </row>
    <row r="9" spans="8:8" ht="27.6" customHeight="1">
      <c r="A9" s="12" t="s">
        <v>49</v>
      </c>
      <c r="B9" s="12"/>
      <c r="C9" s="12"/>
      <c r="D9" s="17">
        <v>461.36</v>
      </c>
      <c r="E9" s="17">
        <v>412.28</v>
      </c>
      <c r="F9" s="17">
        <v>412.28</v>
      </c>
      <c r="G9" s="17"/>
      <c r="H9" s="17"/>
      <c r="I9" s="17"/>
      <c r="J9" s="17"/>
      <c r="K9" s="17">
        <v>49.08</v>
      </c>
      <c r="L9" s="17">
        <v>49.08</v>
      </c>
      <c r="M9" s="17"/>
      <c r="N9" s="17"/>
      <c r="O9" s="17"/>
      <c r="P9" s="17"/>
    </row>
    <row r="10" spans="8:8" ht="27.6" customHeight="1">
      <c r="A10" s="12"/>
      <c r="B10" s="12" t="s">
        <v>216</v>
      </c>
      <c r="C10" s="12" t="s">
        <v>217</v>
      </c>
      <c r="D10" s="17">
        <v>7.0</v>
      </c>
      <c r="E10" s="17">
        <v>7.0</v>
      </c>
      <c r="F10" s="17">
        <v>7.0</v>
      </c>
      <c r="G10" s="17"/>
      <c r="H10" s="17"/>
      <c r="I10" s="17"/>
      <c r="J10" s="17"/>
      <c r="K10" s="17"/>
      <c r="L10" s="17"/>
      <c r="M10" s="17"/>
      <c r="N10" s="17"/>
      <c r="O10" s="17"/>
      <c r="P10" s="17"/>
    </row>
    <row r="11" spans="8:8" ht="26.1" customHeight="1">
      <c r="A11" s="12"/>
      <c r="B11" s="12" t="s">
        <v>218</v>
      </c>
      <c r="C11" s="12" t="s">
        <v>218</v>
      </c>
      <c r="D11" s="17">
        <v>2.18</v>
      </c>
      <c r="E11" s="17">
        <v>2.18</v>
      </c>
      <c r="F11" s="17">
        <v>2.18</v>
      </c>
      <c r="G11" s="17"/>
      <c r="H11" s="17"/>
      <c r="I11" s="17"/>
      <c r="J11" s="17"/>
      <c r="K11" s="17"/>
      <c r="L11" s="17"/>
      <c r="M11" s="17"/>
      <c r="N11" s="17"/>
      <c r="O11" s="17"/>
      <c r="P11" s="17"/>
    </row>
    <row r="12" spans="8:8" ht="27.6" customHeight="1">
      <c r="A12" s="12"/>
      <c r="B12" s="12" t="s">
        <v>219</v>
      </c>
      <c r="C12" s="12" t="s">
        <v>219</v>
      </c>
      <c r="D12" s="17">
        <v>290.0</v>
      </c>
      <c r="E12" s="17">
        <v>290.0</v>
      </c>
      <c r="F12" s="17">
        <v>290.0</v>
      </c>
      <c r="G12" s="17"/>
      <c r="H12" s="17"/>
      <c r="I12" s="17"/>
      <c r="J12" s="17"/>
      <c r="K12" s="17"/>
      <c r="L12" s="17"/>
      <c r="M12" s="17"/>
      <c r="N12" s="17"/>
      <c r="O12" s="17"/>
      <c r="P12" s="17"/>
    </row>
    <row r="13" spans="8:8" ht="55.15" customHeight="1">
      <c r="A13" s="12"/>
      <c r="B13" s="12" t="s">
        <v>374</v>
      </c>
      <c r="C13" s="12" t="s">
        <v>221</v>
      </c>
      <c r="D13" s="17">
        <v>15.0</v>
      </c>
      <c r="E13" s="17">
        <v>15.0</v>
      </c>
      <c r="F13" s="17">
        <v>15.0</v>
      </c>
      <c r="G13" s="17"/>
      <c r="H13" s="17"/>
      <c r="I13" s="17"/>
      <c r="J13" s="17"/>
      <c r="K13" s="17"/>
      <c r="L13" s="17"/>
      <c r="M13" s="17"/>
      <c r="N13" s="17"/>
      <c r="O13" s="17"/>
      <c r="P13" s="17"/>
    </row>
    <row r="14" spans="8:8" ht="41.45" customHeight="1">
      <c r="A14" s="12"/>
      <c r="B14" s="12" t="s">
        <v>222</v>
      </c>
      <c r="C14" s="12" t="s">
        <v>223</v>
      </c>
      <c r="D14" s="17">
        <v>7.0</v>
      </c>
      <c r="E14" s="17">
        <v>7.0</v>
      </c>
      <c r="F14" s="17">
        <v>7.0</v>
      </c>
      <c r="G14" s="17"/>
      <c r="H14" s="17"/>
      <c r="I14" s="17"/>
      <c r="J14" s="17"/>
      <c r="K14" s="17"/>
      <c r="L14" s="17"/>
      <c r="M14" s="17"/>
      <c r="N14" s="17"/>
      <c r="O14" s="17"/>
      <c r="P14" s="17"/>
    </row>
    <row r="15" spans="8:8" ht="27.6" customHeight="1">
      <c r="A15" s="12"/>
      <c r="B15" s="12" t="s">
        <v>224</v>
      </c>
      <c r="C15" s="12" t="s">
        <v>225</v>
      </c>
      <c r="D15" s="17">
        <v>1.1</v>
      </c>
      <c r="E15" s="17">
        <v>1.1</v>
      </c>
      <c r="F15" s="17">
        <v>1.1</v>
      </c>
      <c r="G15" s="17"/>
      <c r="H15" s="17"/>
      <c r="I15" s="17"/>
      <c r="J15" s="17"/>
      <c r="K15" s="17"/>
      <c r="L15" s="17"/>
      <c r="M15" s="17"/>
      <c r="N15" s="17"/>
      <c r="O15" s="17"/>
      <c r="P15" s="17"/>
    </row>
    <row r="16" spans="8:8" ht="41.45" customHeight="1">
      <c r="A16" s="12"/>
      <c r="B16" s="12" t="s">
        <v>226</v>
      </c>
      <c r="C16" s="12" t="s">
        <v>227</v>
      </c>
      <c r="D16" s="17">
        <v>8.0</v>
      </c>
      <c r="E16" s="17">
        <v>8.0</v>
      </c>
      <c r="F16" s="17">
        <v>8.0</v>
      </c>
      <c r="G16" s="17"/>
      <c r="H16" s="17"/>
      <c r="I16" s="17"/>
      <c r="J16" s="17"/>
      <c r="K16" s="17"/>
      <c r="L16" s="17"/>
      <c r="M16" s="17"/>
      <c r="N16" s="17"/>
      <c r="O16" s="17"/>
      <c r="P16" s="17"/>
    </row>
    <row r="17" spans="8:8" ht="41.45" customHeight="1">
      <c r="A17" s="12"/>
      <c r="B17" s="12" t="s">
        <v>228</v>
      </c>
      <c r="C17" s="12" t="s">
        <v>229</v>
      </c>
      <c r="D17" s="17">
        <v>2.0</v>
      </c>
      <c r="E17" s="17">
        <v>2.0</v>
      </c>
      <c r="F17" s="17">
        <v>2.0</v>
      </c>
      <c r="G17" s="17"/>
      <c r="H17" s="17"/>
      <c r="I17" s="17"/>
      <c r="J17" s="17"/>
      <c r="K17" s="17"/>
      <c r="L17" s="17"/>
      <c r="M17" s="17"/>
      <c r="N17" s="17"/>
      <c r="O17" s="17"/>
      <c r="P17" s="17"/>
    </row>
    <row r="18" spans="8:8" ht="41.45" customHeight="1">
      <c r="A18" s="12"/>
      <c r="B18" s="12" t="s">
        <v>377</v>
      </c>
      <c r="C18" s="12" t="s">
        <v>231</v>
      </c>
      <c r="D18" s="17">
        <v>60.0</v>
      </c>
      <c r="E18" s="17">
        <v>60.0</v>
      </c>
      <c r="F18" s="17">
        <v>60.0</v>
      </c>
      <c r="G18" s="17"/>
      <c r="H18" s="17"/>
      <c r="I18" s="17"/>
      <c r="J18" s="17"/>
      <c r="K18" s="17"/>
      <c r="L18" s="17"/>
      <c r="M18" s="17"/>
      <c r="N18" s="17"/>
      <c r="O18" s="17"/>
      <c r="P18" s="17"/>
    </row>
    <row r="19" spans="8:8" ht="97.5" customHeight="1">
      <c r="A19" s="12"/>
      <c r="B19" s="12" t="s">
        <v>232</v>
      </c>
      <c r="C19" s="12" t="s">
        <v>233</v>
      </c>
      <c r="D19" s="17">
        <v>16.0</v>
      </c>
      <c r="E19" s="17">
        <v>16.0</v>
      </c>
      <c r="F19" s="17">
        <v>16.0</v>
      </c>
      <c r="G19" s="17"/>
      <c r="H19" s="17"/>
      <c r="I19" s="17"/>
      <c r="J19" s="17"/>
      <c r="K19" s="17"/>
      <c r="L19" s="17"/>
      <c r="M19" s="17"/>
      <c r="N19" s="17"/>
      <c r="O19" s="17"/>
      <c r="P19" s="17"/>
    </row>
    <row r="20" spans="8:8" ht="111.2" customHeight="1">
      <c r="A20" s="12"/>
      <c r="B20" s="12" t="s">
        <v>234</v>
      </c>
      <c r="C20" s="12" t="s">
        <v>235</v>
      </c>
      <c r="D20" s="17">
        <v>4.0</v>
      </c>
      <c r="E20" s="17">
        <v>4.0</v>
      </c>
      <c r="F20" s="17">
        <v>4.0</v>
      </c>
      <c r="G20" s="17"/>
      <c r="H20" s="17"/>
      <c r="I20" s="17"/>
      <c r="J20" s="17"/>
      <c r="K20" s="17"/>
      <c r="L20" s="17"/>
      <c r="M20" s="17"/>
      <c r="N20" s="17"/>
      <c r="O20" s="17"/>
      <c r="P20" s="17"/>
    </row>
    <row r="21" spans="8:8" ht="55.15" customHeight="1">
      <c r="A21" s="12"/>
      <c r="B21" s="12" t="s">
        <v>236</v>
      </c>
      <c r="C21" s="12" t="s">
        <v>237</v>
      </c>
      <c r="D21" s="17">
        <v>15.0</v>
      </c>
      <c r="E21" s="17"/>
      <c r="F21" s="17"/>
      <c r="G21" s="17"/>
      <c r="H21" s="17"/>
      <c r="I21" s="17"/>
      <c r="J21" s="17"/>
      <c r="K21" s="17">
        <v>15.0</v>
      </c>
      <c r="L21" s="17">
        <v>15.0</v>
      </c>
      <c r="M21" s="17"/>
      <c r="N21" s="17"/>
      <c r="O21" s="17"/>
      <c r="P21" s="17"/>
    </row>
    <row r="22" spans="8:8" ht="55.15" customHeight="1">
      <c r="A22" s="12"/>
      <c r="B22" s="12" t="s">
        <v>238</v>
      </c>
      <c r="C22" s="12" t="s">
        <v>239</v>
      </c>
      <c r="D22" s="17">
        <v>25.08</v>
      </c>
      <c r="E22" s="17"/>
      <c r="F22" s="17"/>
      <c r="G22" s="17"/>
      <c r="H22" s="17"/>
      <c r="I22" s="17"/>
      <c r="J22" s="17"/>
      <c r="K22" s="17">
        <v>25.08</v>
      </c>
      <c r="L22" s="17">
        <v>25.08</v>
      </c>
      <c r="M22" s="17"/>
      <c r="N22" s="17"/>
      <c r="O22" s="17"/>
      <c r="P22" s="17"/>
    </row>
    <row r="23" spans="8:8" ht="97.5" customHeight="1">
      <c r="A23" s="12"/>
      <c r="B23" s="12" t="s">
        <v>240</v>
      </c>
      <c r="C23" s="12" t="s">
        <v>241</v>
      </c>
      <c r="D23" s="17">
        <v>9.0</v>
      </c>
      <c r="E23" s="17"/>
      <c r="F23" s="17"/>
      <c r="G23" s="17"/>
      <c r="H23" s="17"/>
      <c r="I23" s="17"/>
      <c r="J23" s="17"/>
      <c r="K23" s="17">
        <v>9.0</v>
      </c>
      <c r="L23" s="17">
        <v>9.0</v>
      </c>
      <c r="M23" s="17"/>
      <c r="N23" s="17"/>
      <c r="O23" s="17"/>
      <c r="P23" s="17"/>
    </row>
    <row r="24" spans="8:8" ht="38.25" customHeight="1">
      <c r="A24" s="65" t="s">
        <v>50</v>
      </c>
      <c r="B24" s="65"/>
      <c r="C24" s="65"/>
      <c r="D24" s="66">
        <v>13.5</v>
      </c>
      <c r="E24" s="66">
        <v>13.5</v>
      </c>
      <c r="F24" s="66">
        <v>13.5</v>
      </c>
      <c r="G24" s="66"/>
      <c r="H24" s="66"/>
      <c r="I24" s="66"/>
      <c r="J24" s="66"/>
      <c r="K24" s="66"/>
      <c r="L24" s="66"/>
      <c r="M24" s="66"/>
      <c r="N24" s="66"/>
      <c r="O24" s="66"/>
      <c r="P24" s="66"/>
    </row>
    <row r="25" spans="8:8" ht="38.25" customHeight="1">
      <c r="A25" s="65"/>
      <c r="B25" s="65" t="s">
        <v>242</v>
      </c>
      <c r="C25" s="65" t="s">
        <v>243</v>
      </c>
      <c r="D25" s="66">
        <v>0.4</v>
      </c>
      <c r="E25" s="66">
        <v>0.4</v>
      </c>
      <c r="F25" s="66">
        <v>0.4</v>
      </c>
      <c r="G25" s="66"/>
      <c r="H25" s="66"/>
      <c r="I25" s="66"/>
      <c r="J25" s="66"/>
      <c r="K25" s="66"/>
      <c r="L25" s="66"/>
      <c r="M25" s="66"/>
      <c r="N25" s="66"/>
      <c r="O25" s="66"/>
      <c r="P25" s="66"/>
    </row>
    <row r="26" spans="8:8" ht="38.25" customHeight="1">
      <c r="A26" s="65"/>
      <c r="B26" s="65" t="s">
        <v>244</v>
      </c>
      <c r="C26" s="65" t="s">
        <v>245</v>
      </c>
      <c r="D26" s="66">
        <v>6.0</v>
      </c>
      <c r="E26" s="66">
        <v>6.0</v>
      </c>
      <c r="F26" s="66">
        <v>6.0</v>
      </c>
      <c r="G26" s="66"/>
      <c r="H26" s="66"/>
      <c r="I26" s="66"/>
      <c r="J26" s="66"/>
      <c r="K26" s="66"/>
      <c r="L26" s="66"/>
      <c r="M26" s="66"/>
      <c r="N26" s="66"/>
      <c r="O26" s="66"/>
      <c r="P26" s="66"/>
    </row>
    <row r="27" spans="8:8" ht="38.25" customHeight="1">
      <c r="A27" s="65"/>
      <c r="B27" s="65" t="s">
        <v>246</v>
      </c>
      <c r="C27" s="65" t="s">
        <v>247</v>
      </c>
      <c r="D27" s="66">
        <v>2.0</v>
      </c>
      <c r="E27" s="66">
        <v>2.0</v>
      </c>
      <c r="F27" s="66">
        <v>2.0</v>
      </c>
      <c r="G27" s="66"/>
      <c r="H27" s="66"/>
      <c r="I27" s="66"/>
      <c r="J27" s="66"/>
      <c r="K27" s="66"/>
      <c r="L27" s="66"/>
      <c r="M27" s="66"/>
      <c r="N27" s="66"/>
      <c r="O27" s="66"/>
      <c r="P27" s="66"/>
    </row>
    <row r="28" spans="8:8" ht="38.25" customHeight="1">
      <c r="A28" s="65"/>
      <c r="B28" s="65" t="s">
        <v>248</v>
      </c>
      <c r="C28" s="65" t="s">
        <v>249</v>
      </c>
      <c r="D28" s="66">
        <v>0.6</v>
      </c>
      <c r="E28" s="66">
        <v>0.6</v>
      </c>
      <c r="F28" s="66">
        <v>0.6</v>
      </c>
      <c r="G28" s="66"/>
      <c r="H28" s="66"/>
      <c r="I28" s="66"/>
      <c r="J28" s="66"/>
      <c r="K28" s="66"/>
      <c r="L28" s="66"/>
      <c r="M28" s="66"/>
      <c r="N28" s="66"/>
      <c r="O28" s="66"/>
      <c r="P28" s="66"/>
    </row>
    <row r="29" spans="8:8" ht="38.25" customHeight="1">
      <c r="A29" s="65"/>
      <c r="B29" s="65" t="s">
        <v>250</v>
      </c>
      <c r="C29" s="65" t="s">
        <v>251</v>
      </c>
      <c r="D29" s="66">
        <v>4.5</v>
      </c>
      <c r="E29" s="66">
        <v>4.5</v>
      </c>
      <c r="F29" s="66">
        <v>4.5</v>
      </c>
      <c r="G29" s="66"/>
      <c r="H29" s="66"/>
      <c r="I29" s="66"/>
      <c r="J29" s="66"/>
      <c r="K29" s="66"/>
      <c r="L29" s="66"/>
      <c r="M29" s="66"/>
      <c r="N29" s="66"/>
      <c r="O29" s="66"/>
      <c r="P29" s="66"/>
    </row>
  </sheetData>
  <mergeCells count="21">
    <mergeCell ref="A1:P1"/>
    <mergeCell ref="L4:P4"/>
    <mergeCell ref="C5:C7"/>
    <mergeCell ref="A5:A7"/>
    <mergeCell ref="K5:P5"/>
    <mergeCell ref="A4:K4"/>
    <mergeCell ref="B5:B7"/>
    <mergeCell ref="I6:I7"/>
    <mergeCell ref="E5:J5"/>
    <mergeCell ref="D5:D7"/>
    <mergeCell ref="L6:L7"/>
    <mergeCell ref="E6:E7"/>
    <mergeCell ref="N6:N7"/>
    <mergeCell ref="G6:G7"/>
    <mergeCell ref="K6:K7"/>
    <mergeCell ref="O6:O7"/>
    <mergeCell ref="F6:F7"/>
    <mergeCell ref="J6:J7"/>
    <mergeCell ref="H6:H7"/>
    <mergeCell ref="M6:M7"/>
    <mergeCell ref="P6:P7"/>
  </mergeCells>
  <printOptions horizontalCentered="1"/>
  <pageMargins left="0.39300000667572" right="0.39300000667572" top="0.39300000667572" bottom="0.39300000667572" header="0.504000008106232" footer="0.504000008106232"/>
  <pageSetup paperSize="9" fitToWidth="0" fitToHeight="0" orientation="landscape"/>
</worksheet>
</file>

<file path=xl/worksheets/sheet11.xml><?xml version="1.0" encoding="utf-8"?>
<worksheet xmlns:r="http://schemas.openxmlformats.org/officeDocument/2006/relationships" xmlns="http://schemas.openxmlformats.org/spreadsheetml/2006/main">
  <dimension ref="A1:P38"/>
  <sheetViews>
    <sheetView workbookViewId="0">
      <pane ySplit="7" topLeftCell="A30" state="frozen" activePane="bottomLeft"/>
      <selection pane="bottomLeft" activeCell="K41" sqref="K41"/>
    </sheetView>
  </sheetViews>
  <sheetFormatPr defaultRowHeight="13.5" defaultColWidth="10"/>
  <cols>
    <col min="1" max="1" customWidth="1" width="15.375" style="44"/>
    <col min="2" max="2" customWidth="1" width="16.375" style="44"/>
    <col min="3" max="3" customWidth="1" width="11.25" style="44"/>
    <col min="4" max="4" customWidth="1" width="12.0" style="44"/>
    <col min="5" max="5" customWidth="1" width="10.25" style="44"/>
    <col min="6" max="6" customWidth="1" width="7.875" style="44"/>
    <col min="7" max="9" customWidth="1" width="6.125" style="44"/>
    <col min="10" max="11" customWidth="1" width="7.75" style="44"/>
    <col min="12" max="12" customWidth="1" width="7.5" style="44"/>
    <col min="13" max="15" customWidth="1" width="5.625" style="44"/>
    <col min="16" max="16" customWidth="1" width="9.75" style="44"/>
    <col min="17" max="16384" customWidth="0" width="10.0" style="44"/>
  </cols>
  <sheetData>
    <row r="1" spans="8:8" ht="35.85" customHeight="1">
      <c r="A1" s="67" t="s">
        <v>252</v>
      </c>
      <c r="B1" s="67"/>
      <c r="C1" s="67"/>
      <c r="D1" s="67"/>
      <c r="E1" s="67"/>
      <c r="F1" s="67"/>
      <c r="G1" s="67"/>
      <c r="H1" s="67"/>
      <c r="I1" s="67"/>
      <c r="J1" s="67"/>
      <c r="K1" s="67"/>
      <c r="L1" s="67"/>
      <c r="M1" s="67"/>
      <c r="N1" s="67"/>
      <c r="O1" s="67"/>
    </row>
    <row r="2" spans="8:8" ht="16.35" customHeight="1">
      <c r="A2" s="68"/>
      <c r="B2" s="68"/>
      <c r="C2" s="69"/>
      <c r="D2" s="69"/>
      <c r="E2" s="69"/>
      <c r="F2" s="69"/>
      <c r="G2" s="69"/>
      <c r="H2" s="69"/>
      <c r="I2" s="69"/>
      <c r="J2" s="70"/>
      <c r="K2" s="70"/>
      <c r="L2" s="70"/>
      <c r="M2" s="70"/>
      <c r="N2" s="71"/>
      <c r="O2" s="70"/>
    </row>
    <row r="3" spans="8:8" ht="16.35" customHeight="1">
      <c r="A3" s="72" t="s">
        <v>253</v>
      </c>
      <c r="B3" s="72"/>
      <c r="C3" s="73"/>
      <c r="D3" s="73"/>
      <c r="E3" s="74"/>
      <c r="F3" s="74"/>
      <c r="G3" s="74"/>
      <c r="H3" s="74"/>
      <c r="I3" s="74"/>
      <c r="J3" s="75"/>
      <c r="K3" s="75"/>
      <c r="L3" s="76"/>
      <c r="M3" s="76"/>
      <c r="N3" s="74"/>
      <c r="O3" s="74"/>
    </row>
    <row r="4" spans="8:8" ht="16.35" customHeight="1">
      <c r="A4" s="77" t="s">
        <v>3</v>
      </c>
      <c r="B4" s="77"/>
      <c r="C4" s="77"/>
      <c r="D4" s="77"/>
      <c r="E4" s="77"/>
      <c r="F4" s="77"/>
      <c r="G4" s="77"/>
      <c r="H4" s="77"/>
      <c r="I4" s="77"/>
      <c r="J4" s="77"/>
      <c r="K4" s="77"/>
      <c r="L4" s="77"/>
      <c r="M4" s="77"/>
      <c r="N4" s="71" t="s">
        <v>33</v>
      </c>
      <c r="O4" s="71"/>
    </row>
    <row r="5" spans="8:8" ht="26.1" customHeight="1">
      <c r="A5" s="78" t="s">
        <v>53</v>
      </c>
      <c r="B5" s="79" t="s">
        <v>54</v>
      </c>
      <c r="C5" s="80" t="s">
        <v>35</v>
      </c>
      <c r="D5" s="80" t="s">
        <v>36</v>
      </c>
      <c r="E5" s="80"/>
      <c r="F5" s="80"/>
      <c r="G5" s="80"/>
      <c r="H5" s="80"/>
      <c r="I5" s="80"/>
      <c r="J5" s="78" t="s">
        <v>27</v>
      </c>
      <c r="K5" s="78"/>
      <c r="L5" s="78"/>
      <c r="M5" s="78"/>
      <c r="N5" s="78"/>
      <c r="O5" s="78"/>
    </row>
    <row r="6" spans="8:8" ht="32.65" customHeight="1">
      <c r="A6" s="78"/>
      <c r="B6" s="79"/>
      <c r="C6" s="80"/>
      <c r="D6" s="78" t="s">
        <v>37</v>
      </c>
      <c r="E6" s="78" t="s">
        <v>215</v>
      </c>
      <c r="F6" s="78" t="s">
        <v>39</v>
      </c>
      <c r="G6" s="78" t="s">
        <v>40</v>
      </c>
      <c r="H6" s="78" t="s">
        <v>41</v>
      </c>
      <c r="I6" s="80" t="s">
        <v>42</v>
      </c>
      <c r="J6" s="78" t="s">
        <v>37</v>
      </c>
      <c r="K6" s="78" t="s">
        <v>215</v>
      </c>
      <c r="L6" s="78" t="s">
        <v>39</v>
      </c>
      <c r="M6" s="78" t="s">
        <v>40</v>
      </c>
      <c r="N6" s="78" t="s">
        <v>41</v>
      </c>
      <c r="O6" s="80" t="s">
        <v>42</v>
      </c>
    </row>
    <row r="7" spans="8:8" ht="32.65" customHeight="1">
      <c r="A7" s="78"/>
      <c r="B7" s="79"/>
      <c r="C7" s="80"/>
      <c r="D7" s="78"/>
      <c r="E7" s="78"/>
      <c r="F7" s="78"/>
      <c r="G7" s="78"/>
      <c r="H7" s="78"/>
      <c r="I7" s="80"/>
      <c r="J7" s="78"/>
      <c r="K7" s="78"/>
      <c r="L7" s="78"/>
      <c r="M7" s="78"/>
      <c r="N7" s="78"/>
      <c r="O7" s="80"/>
    </row>
    <row r="8" spans="8:8" ht="26.1" customHeight="1">
      <c r="A8" s="81"/>
      <c r="B8" s="81" t="s">
        <v>37</v>
      </c>
      <c r="C8" s="82">
        <f>SUM(D8,J8)</f>
        <v>1641.2999999999997</v>
      </c>
      <c r="D8" s="82">
        <f>SUM(D9,D14,D21,D26,D31,D36)</f>
        <v>1592.2199999999998</v>
      </c>
      <c r="E8" s="82">
        <f>SUM(E9,E14,E21,E26,E31,E36)</f>
        <v>1592.2199999999998</v>
      </c>
      <c r="F8" s="82"/>
      <c r="G8" s="82"/>
      <c r="H8" s="82"/>
      <c r="I8" s="82"/>
      <c r="J8" s="82">
        <v>49.08</v>
      </c>
      <c r="K8" s="82">
        <v>49.08</v>
      </c>
      <c r="L8" s="82"/>
      <c r="M8" s="82"/>
      <c r="N8" s="82"/>
      <c r="O8" s="82"/>
    </row>
    <row r="9" spans="8:8" ht="26.1" customHeight="1">
      <c r="A9" s="83" t="s">
        <v>59</v>
      </c>
      <c r="B9" s="83" t="s">
        <v>60</v>
      </c>
      <c r="C9" s="56">
        <v>459.28</v>
      </c>
      <c r="D9" s="56">
        <f>SUM(E9:I9)</f>
        <v>459.28</v>
      </c>
      <c r="E9" s="84">
        <v>459.28</v>
      </c>
      <c r="F9" s="56"/>
      <c r="G9" s="56"/>
      <c r="H9" s="56"/>
      <c r="I9" s="56"/>
      <c r="J9" s="56"/>
      <c r="K9" s="56"/>
      <c r="L9" s="56"/>
      <c r="M9" s="56"/>
      <c r="N9" s="56"/>
      <c r="O9" s="56"/>
    </row>
    <row r="10" spans="8:8" ht="26.1" customHeight="1">
      <c r="A10" s="83" t="s">
        <v>254</v>
      </c>
      <c r="B10" s="83" t="s">
        <v>255</v>
      </c>
      <c r="C10" s="56">
        <v>459.28</v>
      </c>
      <c r="D10" s="56">
        <f t="shared" si="0" ref="C10:D35">SUM(E10:I10)</f>
        <v>459.28</v>
      </c>
      <c r="E10" s="84">
        <v>459.28</v>
      </c>
      <c r="F10" s="56"/>
      <c r="G10" s="56"/>
      <c r="H10" s="56"/>
      <c r="I10" s="56"/>
      <c r="J10" s="56"/>
      <c r="K10" s="56"/>
      <c r="L10" s="56"/>
      <c r="M10" s="56"/>
      <c r="N10" s="56"/>
      <c r="O10" s="56"/>
    </row>
    <row r="11" spans="8:8" ht="26.1" customHeight="1">
      <c r="A11" s="83" t="s">
        <v>256</v>
      </c>
      <c r="B11" s="83" t="s">
        <v>257</v>
      </c>
      <c r="C11" s="56">
        <v>339.0</v>
      </c>
      <c r="D11" s="56">
        <f t="shared" si="0"/>
        <v>339.0</v>
      </c>
      <c r="E11" s="84">
        <v>339.0</v>
      </c>
      <c r="F11" s="56"/>
      <c r="G11" s="56"/>
      <c r="H11" s="56"/>
      <c r="I11" s="56"/>
      <c r="J11" s="56"/>
      <c r="K11" s="56"/>
      <c r="L11" s="56"/>
      <c r="M11" s="56"/>
      <c r="N11" s="56"/>
      <c r="O11" s="56"/>
    </row>
    <row r="12" spans="8:8" ht="26.1" customHeight="1">
      <c r="A12" s="83" t="s">
        <v>258</v>
      </c>
      <c r="B12" s="83" t="s">
        <v>259</v>
      </c>
      <c r="C12" s="56">
        <v>75.0</v>
      </c>
      <c r="D12" s="56">
        <f t="shared" si="0"/>
        <v>75.0</v>
      </c>
      <c r="E12" s="84">
        <v>75.0</v>
      </c>
      <c r="F12" s="56"/>
      <c r="G12" s="56"/>
      <c r="H12" s="56"/>
      <c r="I12" s="56"/>
      <c r="J12" s="56"/>
      <c r="K12" s="56"/>
      <c r="L12" s="56"/>
      <c r="M12" s="56"/>
      <c r="N12" s="56"/>
      <c r="O12" s="56"/>
    </row>
    <row r="13" spans="8:8" ht="27.6" customHeight="1">
      <c r="A13" s="83" t="s">
        <v>260</v>
      </c>
      <c r="B13" s="83" t="s">
        <v>261</v>
      </c>
      <c r="C13" s="56">
        <v>45.28</v>
      </c>
      <c r="D13" s="56">
        <f t="shared" si="0"/>
        <v>45.28</v>
      </c>
      <c r="E13" s="84">
        <v>45.28</v>
      </c>
      <c r="F13" s="56"/>
      <c r="G13" s="56"/>
      <c r="H13" s="56"/>
      <c r="I13" s="56"/>
      <c r="J13" s="56"/>
      <c r="K13" s="56"/>
      <c r="L13" s="56"/>
      <c r="M13" s="56"/>
      <c r="N13" s="56"/>
      <c r="O13" s="56"/>
    </row>
    <row r="14" spans="8:8" ht="27.6" customHeight="1">
      <c r="A14" s="83" t="s">
        <v>69</v>
      </c>
      <c r="B14" s="83" t="s">
        <v>70</v>
      </c>
      <c r="C14" s="56">
        <v>168.78</v>
      </c>
      <c r="D14" s="56">
        <f t="shared" si="0"/>
        <v>168.78</v>
      </c>
      <c r="E14" s="85">
        <v>168.78</v>
      </c>
      <c r="F14" s="56"/>
      <c r="G14" s="56"/>
      <c r="H14" s="56"/>
      <c r="I14" s="56"/>
      <c r="J14" s="56"/>
      <c r="K14" s="56"/>
      <c r="L14" s="56"/>
      <c r="M14" s="56"/>
      <c r="N14" s="56"/>
      <c r="O14" s="56"/>
    </row>
    <row r="15" spans="8:8" ht="27.6" customHeight="1">
      <c r="A15" s="83" t="s">
        <v>262</v>
      </c>
      <c r="B15" s="83" t="s">
        <v>263</v>
      </c>
      <c r="C15" s="56">
        <v>118.1</v>
      </c>
      <c r="D15" s="56">
        <f t="shared" si="0"/>
        <v>118.1</v>
      </c>
      <c r="E15" s="85">
        <v>118.1</v>
      </c>
      <c r="F15" s="56"/>
      <c r="G15" s="56"/>
      <c r="H15" s="56"/>
      <c r="I15" s="56"/>
      <c r="J15" s="56"/>
      <c r="K15" s="56"/>
      <c r="L15" s="56"/>
      <c r="M15" s="56"/>
      <c r="N15" s="56"/>
      <c r="O15" s="56"/>
    </row>
    <row r="16" spans="8:8" ht="26.1" customHeight="1">
      <c r="A16" s="83" t="s">
        <v>264</v>
      </c>
      <c r="B16" s="83" t="s">
        <v>265</v>
      </c>
      <c r="C16" s="56">
        <v>11.87</v>
      </c>
      <c r="D16" s="56">
        <f t="shared" si="0"/>
        <v>11.87</v>
      </c>
      <c r="E16" s="85">
        <v>11.87</v>
      </c>
      <c r="F16" s="56"/>
      <c r="G16" s="56"/>
      <c r="H16" s="56"/>
      <c r="I16" s="56"/>
      <c r="J16" s="56"/>
      <c r="K16" s="56"/>
      <c r="L16" s="56"/>
      <c r="M16" s="56"/>
      <c r="N16" s="56"/>
      <c r="O16" s="56"/>
    </row>
    <row r="17" spans="8:8" ht="27.6" customHeight="1">
      <c r="A17" s="83" t="s">
        <v>266</v>
      </c>
      <c r="B17" s="83" t="s">
        <v>267</v>
      </c>
      <c r="C17" s="56">
        <v>106.23</v>
      </c>
      <c r="D17" s="56">
        <f t="shared" si="0"/>
        <v>106.23</v>
      </c>
      <c r="E17" s="85">
        <v>106.23</v>
      </c>
      <c r="F17" s="56"/>
      <c r="G17" s="56"/>
      <c r="H17" s="56"/>
      <c r="I17" s="56"/>
      <c r="J17" s="56"/>
      <c r="K17" s="56"/>
      <c r="L17" s="56"/>
      <c r="M17" s="56"/>
      <c r="N17" s="56"/>
      <c r="O17" s="56"/>
    </row>
    <row r="18" spans="8:8" ht="26.1" customHeight="1">
      <c r="A18" s="83" t="s">
        <v>268</v>
      </c>
      <c r="B18" s="83" t="s">
        <v>269</v>
      </c>
      <c r="C18" s="56">
        <v>50.68</v>
      </c>
      <c r="D18" s="56">
        <f t="shared" si="0"/>
        <v>50.68</v>
      </c>
      <c r="E18" s="85">
        <v>50.68</v>
      </c>
      <c r="F18" s="56"/>
      <c r="G18" s="56"/>
      <c r="H18" s="56"/>
      <c r="I18" s="56"/>
      <c r="J18" s="56"/>
      <c r="K18" s="56"/>
      <c r="L18" s="56"/>
      <c r="M18" s="56"/>
      <c r="N18" s="56"/>
      <c r="O18" s="56"/>
    </row>
    <row r="19" spans="8:8" ht="26.1" customHeight="1">
      <c r="A19" s="83" t="s">
        <v>270</v>
      </c>
      <c r="B19" s="83" t="s">
        <v>271</v>
      </c>
      <c r="C19" s="56">
        <v>2.58</v>
      </c>
      <c r="D19" s="56">
        <f t="shared" si="0"/>
        <v>2.58</v>
      </c>
      <c r="E19" s="84">
        <v>2.58</v>
      </c>
      <c r="F19" s="56"/>
      <c r="G19" s="56"/>
      <c r="H19" s="56"/>
      <c r="I19" s="56"/>
      <c r="J19" s="56"/>
      <c r="K19" s="56"/>
      <c r="L19" s="56"/>
      <c r="M19" s="56"/>
      <c r="N19" s="56"/>
      <c r="O19" s="56"/>
    </row>
    <row r="20" spans="8:8" ht="26.1" customHeight="1">
      <c r="A20" s="83" t="s">
        <v>272</v>
      </c>
      <c r="B20" s="83" t="s">
        <v>273</v>
      </c>
      <c r="C20" s="56">
        <v>48.1</v>
      </c>
      <c r="D20" s="56">
        <f t="shared" si="0"/>
        <v>48.1</v>
      </c>
      <c r="E20" s="84">
        <v>48.1</v>
      </c>
      <c r="F20" s="56"/>
      <c r="G20" s="56"/>
      <c r="H20" s="56"/>
      <c r="I20" s="56"/>
      <c r="J20" s="56"/>
      <c r="K20" s="56"/>
      <c r="L20" s="56"/>
      <c r="M20" s="56"/>
      <c r="N20" s="56"/>
      <c r="O20" s="56"/>
    </row>
    <row r="21" spans="8:8" ht="26.1" customHeight="1">
      <c r="A21" s="83" t="s">
        <v>83</v>
      </c>
      <c r="B21" s="83" t="s">
        <v>84</v>
      </c>
      <c r="C21" s="56">
        <v>64.41</v>
      </c>
      <c r="D21" s="56">
        <f t="shared" si="0"/>
        <v>64.41</v>
      </c>
      <c r="E21" s="84">
        <v>64.41</v>
      </c>
      <c r="F21" s="56"/>
      <c r="G21" s="56"/>
      <c r="H21" s="56"/>
      <c r="I21" s="56"/>
      <c r="J21" s="56"/>
      <c r="K21" s="56"/>
      <c r="L21" s="56"/>
      <c r="M21" s="56"/>
      <c r="N21" s="56"/>
      <c r="O21" s="56"/>
    </row>
    <row r="22" spans="8:8" ht="26.1" customHeight="1">
      <c r="A22" s="83" t="s">
        <v>274</v>
      </c>
      <c r="B22" s="83" t="s">
        <v>275</v>
      </c>
      <c r="C22" s="56">
        <v>64.41</v>
      </c>
      <c r="D22" s="56">
        <f t="shared" si="0"/>
        <v>64.41</v>
      </c>
      <c r="E22" s="84">
        <v>64.41</v>
      </c>
      <c r="F22" s="56"/>
      <c r="G22" s="56"/>
      <c r="H22" s="56"/>
      <c r="I22" s="56"/>
      <c r="J22" s="56"/>
      <c r="K22" s="56"/>
      <c r="L22" s="56"/>
      <c r="M22" s="56"/>
      <c r="N22" s="56"/>
      <c r="O22" s="56"/>
    </row>
    <row r="23" spans="8:8" ht="26.1" customHeight="1">
      <c r="A23" s="83" t="s">
        <v>276</v>
      </c>
      <c r="B23" s="83" t="s">
        <v>277</v>
      </c>
      <c r="C23" s="56">
        <v>14.62</v>
      </c>
      <c r="D23" s="56">
        <f t="shared" si="0"/>
        <v>14.62</v>
      </c>
      <c r="E23" s="85">
        <v>14.62</v>
      </c>
      <c r="F23" s="56"/>
      <c r="G23" s="56"/>
      <c r="H23" s="56"/>
      <c r="I23" s="56"/>
      <c r="J23" s="56"/>
      <c r="K23" s="56"/>
      <c r="L23" s="56"/>
      <c r="M23" s="56"/>
      <c r="N23" s="56"/>
      <c r="O23" s="56"/>
    </row>
    <row r="24" spans="8:8" ht="26.1" customHeight="1">
      <c r="A24" s="83" t="s">
        <v>89</v>
      </c>
      <c r="B24" s="83" t="s">
        <v>90</v>
      </c>
      <c r="C24" s="56">
        <v>27.53</v>
      </c>
      <c r="D24" s="56">
        <f t="shared" si="0"/>
        <v>27.53</v>
      </c>
      <c r="E24" s="85">
        <v>27.53</v>
      </c>
      <c r="F24" s="56"/>
      <c r="G24" s="56"/>
      <c r="H24" s="56"/>
      <c r="I24" s="56"/>
      <c r="J24" s="56"/>
      <c r="K24" s="56"/>
      <c r="L24" s="56"/>
      <c r="M24" s="56"/>
      <c r="N24" s="56"/>
      <c r="O24" s="56"/>
    </row>
    <row r="25" spans="8:8" ht="26.1" customHeight="1">
      <c r="A25" s="83" t="s">
        <v>278</v>
      </c>
      <c r="B25" s="83" t="s">
        <v>279</v>
      </c>
      <c r="C25" s="56">
        <v>22.26</v>
      </c>
      <c r="D25" s="56">
        <f t="shared" si="0"/>
        <v>22.26</v>
      </c>
      <c r="E25" s="85">
        <v>22.26</v>
      </c>
      <c r="F25" s="56"/>
      <c r="G25" s="56"/>
      <c r="H25" s="56"/>
      <c r="I25" s="56"/>
      <c r="J25" s="56"/>
      <c r="K25" s="56"/>
      <c r="L25" s="56"/>
      <c r="M25" s="56"/>
      <c r="N25" s="56"/>
      <c r="O25" s="56"/>
    </row>
    <row r="26" spans="8:8" ht="26.1" customHeight="1">
      <c r="A26" s="83" t="s">
        <v>93</v>
      </c>
      <c r="B26" s="83" t="s">
        <v>94</v>
      </c>
      <c r="C26" s="56">
        <v>80.27</v>
      </c>
      <c r="D26" s="56">
        <f t="shared" si="0"/>
        <v>80.27</v>
      </c>
      <c r="E26" s="85">
        <v>80.27</v>
      </c>
      <c r="F26" s="56"/>
      <c r="G26" s="56"/>
      <c r="H26" s="56"/>
      <c r="I26" s="56"/>
      <c r="J26" s="56"/>
      <c r="K26" s="56"/>
      <c r="L26" s="56"/>
      <c r="M26" s="56"/>
      <c r="N26" s="56"/>
      <c r="O26" s="56"/>
    </row>
    <row r="27" spans="8:8" ht="26.1" customHeight="1">
      <c r="A27" s="83" t="s">
        <v>95</v>
      </c>
      <c r="B27" s="83" t="s">
        <v>96</v>
      </c>
      <c r="C27" s="56">
        <v>0.6</v>
      </c>
      <c r="D27" s="56">
        <f t="shared" si="0"/>
        <v>0.6</v>
      </c>
      <c r="E27" s="85">
        <v>0.6</v>
      </c>
      <c r="F27" s="56"/>
      <c r="G27" s="56"/>
      <c r="H27" s="56"/>
      <c r="I27" s="56"/>
      <c r="J27" s="56"/>
      <c r="K27" s="56"/>
      <c r="L27" s="56"/>
      <c r="M27" s="56"/>
      <c r="N27" s="56"/>
      <c r="O27" s="56"/>
    </row>
    <row r="28" spans="8:8" ht="26.1" customHeight="1">
      <c r="A28" s="83" t="s">
        <v>97</v>
      </c>
      <c r="B28" s="83" t="s">
        <v>98</v>
      </c>
      <c r="C28" s="56">
        <v>0.6</v>
      </c>
      <c r="D28" s="56">
        <f t="shared" si="0"/>
        <v>0.6</v>
      </c>
      <c r="E28" s="85">
        <v>0.6</v>
      </c>
      <c r="F28" s="56"/>
      <c r="G28" s="56"/>
      <c r="H28" s="56"/>
      <c r="I28" s="56"/>
      <c r="J28" s="56"/>
      <c r="K28" s="56"/>
      <c r="L28" s="56"/>
      <c r="M28" s="56"/>
      <c r="N28" s="56"/>
      <c r="O28" s="56"/>
    </row>
    <row r="29" spans="8:8" ht="26.1" customHeight="1">
      <c r="A29" s="83" t="s">
        <v>280</v>
      </c>
      <c r="B29" s="83" t="s">
        <v>281</v>
      </c>
      <c r="C29" s="56">
        <v>79.67</v>
      </c>
      <c r="D29" s="56">
        <f t="shared" si="0"/>
        <v>79.67</v>
      </c>
      <c r="E29" s="84">
        <v>79.67</v>
      </c>
      <c r="F29" s="56"/>
      <c r="G29" s="56"/>
      <c r="H29" s="56"/>
      <c r="I29" s="56"/>
      <c r="J29" s="56"/>
      <c r="K29" s="56"/>
      <c r="L29" s="56"/>
      <c r="M29" s="56"/>
      <c r="N29" s="56"/>
      <c r="O29" s="56"/>
    </row>
    <row r="30" spans="8:8" ht="26.1" customHeight="1">
      <c r="A30" s="83" t="s">
        <v>282</v>
      </c>
      <c r="B30" s="83" t="s">
        <v>283</v>
      </c>
      <c r="C30" s="56">
        <v>79.67</v>
      </c>
      <c r="D30" s="56">
        <f t="shared" si="0"/>
        <v>79.67</v>
      </c>
      <c r="E30" s="85">
        <v>79.67</v>
      </c>
      <c r="F30" s="56"/>
      <c r="G30" s="56"/>
      <c r="H30" s="56"/>
      <c r="I30" s="56"/>
      <c r="J30" s="56"/>
      <c r="K30" s="56"/>
      <c r="L30" s="56"/>
      <c r="M30" s="56"/>
      <c r="N30" s="56"/>
      <c r="O30" s="56"/>
    </row>
    <row r="31" spans="8:8" ht="26.1" customHeight="1">
      <c r="A31" s="83" t="s">
        <v>103</v>
      </c>
      <c r="B31" s="83" t="s">
        <v>104</v>
      </c>
      <c r="C31" s="56">
        <v>819.48</v>
      </c>
      <c r="D31" s="56">
        <f t="shared" si="0"/>
        <v>819.48</v>
      </c>
      <c r="E31" s="56">
        <v>819.48</v>
      </c>
      <c r="F31" s="56"/>
      <c r="G31" s="56"/>
      <c r="H31" s="56"/>
      <c r="I31" s="56"/>
      <c r="J31" s="56"/>
      <c r="K31" s="56"/>
      <c r="L31" s="56"/>
      <c r="M31" s="56"/>
      <c r="N31" s="56"/>
      <c r="O31" s="56"/>
    </row>
    <row r="32" spans="8:8" ht="26.1" customHeight="1">
      <c r="A32" s="83" t="s">
        <v>284</v>
      </c>
      <c r="B32" s="83" t="s">
        <v>285</v>
      </c>
      <c r="C32" s="56">
        <v>819.48</v>
      </c>
      <c r="D32" s="56">
        <f t="shared" si="0"/>
        <v>819.48</v>
      </c>
      <c r="E32" s="56">
        <v>819.48</v>
      </c>
      <c r="F32" s="56"/>
      <c r="G32" s="56"/>
      <c r="H32" s="56"/>
      <c r="I32" s="56"/>
      <c r="J32" s="56"/>
      <c r="K32" s="56"/>
      <c r="L32" s="56"/>
      <c r="M32" s="56"/>
      <c r="N32" s="56"/>
      <c r="O32" s="56"/>
    </row>
    <row r="33" spans="8:8" ht="27.6" customHeight="1">
      <c r="A33" s="83" t="s">
        <v>286</v>
      </c>
      <c r="B33" s="83" t="s">
        <v>287</v>
      </c>
      <c r="C33" s="56">
        <v>290.0</v>
      </c>
      <c r="D33" s="56">
        <f t="shared" si="0"/>
        <v>290.0</v>
      </c>
      <c r="E33" s="56">
        <v>290.0</v>
      </c>
      <c r="F33" s="56"/>
      <c r="G33" s="56"/>
      <c r="H33" s="56"/>
      <c r="I33" s="56"/>
      <c r="J33" s="56"/>
      <c r="K33" s="56"/>
      <c r="L33" s="56"/>
      <c r="M33" s="56"/>
      <c r="N33" s="56"/>
      <c r="O33" s="56"/>
    </row>
    <row r="34" spans="8:8" ht="27.6" customHeight="1">
      <c r="A34" s="86" t="s">
        <v>109</v>
      </c>
      <c r="B34" s="87" t="s">
        <v>110</v>
      </c>
      <c r="C34" s="56">
        <v>518.08</v>
      </c>
      <c r="D34" s="56">
        <f t="shared" si="0"/>
        <v>518.08</v>
      </c>
      <c r="E34" s="84">
        <v>518.08</v>
      </c>
      <c r="F34" s="84"/>
      <c r="G34" s="84"/>
      <c r="H34" s="56"/>
      <c r="I34" s="56"/>
      <c r="J34" s="56"/>
      <c r="K34" s="56"/>
      <c r="L34" s="56"/>
      <c r="M34" s="56"/>
      <c r="N34" s="56"/>
      <c r="O34" s="56"/>
    </row>
    <row r="35" spans="8:8" ht="27.6" customHeight="1">
      <c r="A35" s="83" t="s">
        <v>288</v>
      </c>
      <c r="B35" s="83" t="s">
        <v>289</v>
      </c>
      <c r="C35" s="56">
        <v>11.4</v>
      </c>
      <c r="D35" s="56">
        <f t="shared" si="0"/>
        <v>11.4</v>
      </c>
      <c r="E35" s="56">
        <v>11.4</v>
      </c>
      <c r="F35" s="56"/>
      <c r="G35" s="56"/>
      <c r="H35" s="56"/>
      <c r="I35" s="56"/>
      <c r="J35" s="56"/>
      <c r="K35" s="56"/>
      <c r="L35" s="56"/>
      <c r="M35" s="56"/>
      <c r="N35" s="56"/>
      <c r="O35" s="56"/>
    </row>
    <row r="36" spans="8:8" ht="26.1" customHeight="1">
      <c r="A36" s="83" t="s">
        <v>113</v>
      </c>
      <c r="B36" s="83" t="s">
        <v>114</v>
      </c>
      <c r="C36" s="56">
        <v>49.08</v>
      </c>
      <c r="D36" s="56"/>
      <c r="E36" s="56"/>
      <c r="F36" s="56"/>
      <c r="G36" s="56"/>
      <c r="H36" s="56"/>
      <c r="I36" s="56"/>
      <c r="J36" s="56">
        <v>49.08</v>
      </c>
      <c r="K36" s="56">
        <v>49.08</v>
      </c>
      <c r="L36" s="56"/>
      <c r="M36" s="56"/>
      <c r="N36" s="56"/>
      <c r="O36" s="56"/>
    </row>
    <row r="37" spans="8:8" ht="26.1" customHeight="1">
      <c r="A37" s="83" t="s">
        <v>290</v>
      </c>
      <c r="B37" s="83" t="s">
        <v>114</v>
      </c>
      <c r="C37" s="56">
        <v>49.08</v>
      </c>
      <c r="D37" s="56"/>
      <c r="E37" s="56"/>
      <c r="F37" s="56"/>
      <c r="G37" s="56"/>
      <c r="H37" s="56"/>
      <c r="I37" s="56"/>
      <c r="J37" s="56">
        <v>49.08</v>
      </c>
      <c r="K37" s="56">
        <v>49.08</v>
      </c>
      <c r="L37" s="56"/>
      <c r="M37" s="56"/>
      <c r="N37" s="56"/>
      <c r="O37" s="56"/>
    </row>
    <row r="38" spans="8:8" ht="26.1" customHeight="1">
      <c r="A38" s="83" t="s">
        <v>291</v>
      </c>
      <c r="B38" s="83" t="s">
        <v>114</v>
      </c>
      <c r="C38" s="56">
        <v>49.08</v>
      </c>
      <c r="D38" s="56"/>
      <c r="E38" s="56"/>
      <c r="F38" s="56"/>
      <c r="G38" s="56"/>
      <c r="H38" s="56"/>
      <c r="I38" s="56"/>
      <c r="J38" s="56">
        <v>49.08</v>
      </c>
      <c r="K38" s="56">
        <v>49.08</v>
      </c>
      <c r="L38" s="56"/>
      <c r="M38" s="56"/>
      <c r="N38" s="56"/>
      <c r="O38" s="56"/>
    </row>
  </sheetData>
  <mergeCells count="21">
    <mergeCell ref="A1:O1"/>
    <mergeCell ref="N3:O3"/>
    <mergeCell ref="N4:O4"/>
    <mergeCell ref="C5:C7"/>
    <mergeCell ref="A5:A7"/>
    <mergeCell ref="A4:M4"/>
    <mergeCell ref="J5:O5"/>
    <mergeCell ref="B5:B7"/>
    <mergeCell ref="I6:I7"/>
    <mergeCell ref="D5:I5"/>
    <mergeCell ref="K6:K7"/>
    <mergeCell ref="D6:D7"/>
    <mergeCell ref="M6:M7"/>
    <mergeCell ref="F6:F7"/>
    <mergeCell ref="H6:H7"/>
    <mergeCell ref="N6:N7"/>
    <mergeCell ref="E6:E7"/>
    <mergeCell ref="J6:J7"/>
    <mergeCell ref="G6:G7"/>
    <mergeCell ref="L6:L7"/>
    <mergeCell ref="O6:O7"/>
  </mergeCells>
  <printOptions horizontalCentered="1"/>
  <pageMargins left="0.39300000667572" right="0.39300000667572" top="0.39300000667572" bottom="0.39300000667572" header="0.5" footer="0.5"/>
  <pageSetup paperSize="9" fitToWidth="0" fitToHeight="0" orientation="landscape"/>
</worksheet>
</file>

<file path=xl/worksheets/sheet12.xml><?xml version="1.0" encoding="utf-8"?>
<worksheet xmlns:r="http://schemas.openxmlformats.org/officeDocument/2006/relationships" xmlns="http://schemas.openxmlformats.org/spreadsheetml/2006/main">
  <dimension ref="A1:P26"/>
  <sheetViews>
    <sheetView workbookViewId="0">
      <pane ySplit="7" topLeftCell="A15" state="frozen" activePane="bottomLeft"/>
      <selection pane="bottomLeft" activeCell="H11" sqref="H11"/>
    </sheetView>
  </sheetViews>
  <sheetFormatPr defaultRowHeight="13.5" defaultColWidth="10"/>
  <cols>
    <col min="1" max="1" customWidth="1" width="12.875" style="38"/>
    <col min="2" max="2" customWidth="1" width="16.375" style="38"/>
    <col min="3" max="3" customWidth="1" width="11.125" style="38"/>
    <col min="4" max="4" customWidth="1" width="11.75" style="38"/>
    <col min="5" max="5" customWidth="1" width="10.25" style="38"/>
    <col min="6" max="6" customWidth="1" width="7.875" style="38"/>
    <col min="7" max="9" customWidth="1" width="6.125" style="38"/>
    <col min="10" max="11" customWidth="1" width="7.75" style="38"/>
    <col min="12" max="12" customWidth="1" width="7.875" style="38"/>
    <col min="13" max="15" customWidth="1" width="5.625" style="38"/>
    <col min="16" max="16" customWidth="1" width="9.75" style="38"/>
    <col min="17" max="16384" customWidth="0" width="10.0" style="38"/>
  </cols>
  <sheetData>
    <row r="1" spans="8:8" ht="35.85" customHeight="1">
      <c r="A1" s="88" t="s">
        <v>292</v>
      </c>
      <c r="B1" s="88"/>
      <c r="C1" s="88"/>
      <c r="D1" s="88"/>
      <c r="E1" s="88"/>
      <c r="F1" s="88"/>
      <c r="G1" s="88"/>
      <c r="H1" s="88"/>
      <c r="I1" s="88"/>
      <c r="J1" s="88"/>
      <c r="K1" s="88"/>
      <c r="L1" s="88"/>
      <c r="M1" s="88"/>
      <c r="N1" s="88"/>
      <c r="O1" s="88"/>
    </row>
    <row r="2" spans="8:8" ht="16.35" customHeight="1">
      <c r="A2" s="89"/>
      <c r="B2" s="89"/>
      <c r="C2" s="90"/>
      <c r="D2" s="90"/>
      <c r="E2" s="90"/>
      <c r="F2" s="90"/>
      <c r="G2" s="90"/>
      <c r="H2" s="90"/>
      <c r="I2" s="90"/>
      <c r="J2" s="91"/>
      <c r="K2" s="91"/>
      <c r="L2" s="91"/>
      <c r="M2" s="91"/>
      <c r="N2" s="92"/>
      <c r="O2" s="91"/>
    </row>
    <row r="3" spans="8:8" ht="16.35" customHeight="1">
      <c r="A3" s="93" t="s">
        <v>293</v>
      </c>
      <c r="B3" s="93"/>
      <c r="C3" s="94"/>
      <c r="D3" s="94"/>
      <c r="E3" s="95"/>
      <c r="F3" s="95"/>
      <c r="G3" s="95"/>
      <c r="H3" s="95"/>
      <c r="I3" s="95"/>
      <c r="J3" s="96"/>
      <c r="K3" s="96"/>
      <c r="L3" s="97"/>
      <c r="M3" s="97"/>
      <c r="N3" s="95"/>
      <c r="O3" s="95"/>
    </row>
    <row r="4" spans="8:8" ht="16.35" customHeight="1">
      <c r="A4" s="98" t="s">
        <v>3</v>
      </c>
      <c r="B4" s="98"/>
      <c r="C4" s="98"/>
      <c r="D4" s="98"/>
      <c r="E4" s="98"/>
      <c r="F4" s="98"/>
      <c r="G4" s="98"/>
      <c r="H4" s="98"/>
      <c r="I4" s="98"/>
      <c r="J4" s="98"/>
      <c r="K4" s="98"/>
      <c r="L4" s="98"/>
      <c r="M4" s="98"/>
      <c r="N4" s="92" t="s">
        <v>33</v>
      </c>
      <c r="O4" s="92"/>
    </row>
    <row r="5" spans="8:8" ht="26.1" customHeight="1">
      <c r="A5" s="99" t="s">
        <v>53</v>
      </c>
      <c r="B5" s="99" t="s">
        <v>54</v>
      </c>
      <c r="C5" s="100" t="s">
        <v>35</v>
      </c>
      <c r="D5" s="100" t="s">
        <v>36</v>
      </c>
      <c r="E5" s="100"/>
      <c r="F5" s="100"/>
      <c r="G5" s="100"/>
      <c r="H5" s="100"/>
      <c r="I5" s="100"/>
      <c r="J5" s="101" t="s">
        <v>27</v>
      </c>
      <c r="K5" s="101"/>
      <c r="L5" s="101"/>
      <c r="M5" s="101"/>
      <c r="N5" s="101"/>
      <c r="O5" s="101"/>
    </row>
    <row r="6" spans="8:8" ht="32.65" customHeight="1">
      <c r="A6" s="99"/>
      <c r="B6" s="99"/>
      <c r="C6" s="100"/>
      <c r="D6" s="101" t="s">
        <v>37</v>
      </c>
      <c r="E6" s="101" t="s">
        <v>215</v>
      </c>
      <c r="F6" s="101" t="s">
        <v>39</v>
      </c>
      <c r="G6" s="101" t="s">
        <v>40</v>
      </c>
      <c r="H6" s="101" t="s">
        <v>41</v>
      </c>
      <c r="I6" s="100" t="s">
        <v>42</v>
      </c>
      <c r="J6" s="101" t="s">
        <v>37</v>
      </c>
      <c r="K6" s="101" t="s">
        <v>215</v>
      </c>
      <c r="L6" s="101" t="s">
        <v>39</v>
      </c>
      <c r="M6" s="101" t="s">
        <v>40</v>
      </c>
      <c r="N6" s="101" t="s">
        <v>41</v>
      </c>
      <c r="O6" s="100" t="s">
        <v>42</v>
      </c>
    </row>
    <row r="7" spans="8:8" ht="32.65" customHeight="1">
      <c r="A7" s="99"/>
      <c r="B7" s="99"/>
      <c r="C7" s="100"/>
      <c r="D7" s="101"/>
      <c r="E7" s="101"/>
      <c r="F7" s="101"/>
      <c r="G7" s="101"/>
      <c r="H7" s="101"/>
      <c r="I7" s="100"/>
      <c r="J7" s="101"/>
      <c r="K7" s="101"/>
      <c r="L7" s="101"/>
      <c r="M7" s="101"/>
      <c r="N7" s="101"/>
      <c r="O7" s="100"/>
    </row>
    <row r="8" spans="8:8" ht="26.1" customHeight="1">
      <c r="A8" s="102"/>
      <c r="B8" s="102" t="s">
        <v>37</v>
      </c>
      <c r="C8" s="103">
        <f>SUM(D8,J8)</f>
        <v>1641.3</v>
      </c>
      <c r="D8" s="103">
        <f>SUM(D9,D13,D18,D20,D22,D24)</f>
        <v>1592.22</v>
      </c>
      <c r="E8" s="103">
        <f>SUM(E9,E13,E18,E20,E22,E24)</f>
        <v>1592.22</v>
      </c>
      <c r="F8" s="103"/>
      <c r="G8" s="103"/>
      <c r="H8" s="103"/>
      <c r="I8" s="103"/>
      <c r="J8" s="103">
        <v>49.08</v>
      </c>
      <c r="K8" s="103">
        <v>49.08</v>
      </c>
      <c r="L8" s="103"/>
      <c r="M8" s="103"/>
      <c r="N8" s="103"/>
      <c r="O8" s="103"/>
    </row>
    <row r="9" spans="8:8" ht="26.1" customHeight="1">
      <c r="A9" s="104" t="s">
        <v>294</v>
      </c>
      <c r="B9" s="104" t="s">
        <v>295</v>
      </c>
      <c r="C9" s="41">
        <f t="shared" si="0" ref="C9:E9">SUM(C10:C12)</f>
        <v>1005.6700000000001</v>
      </c>
      <c r="D9" s="41">
        <f t="shared" si="0"/>
        <v>1005.6700000000001</v>
      </c>
      <c r="E9" s="41">
        <f t="shared" si="0"/>
        <v>1005.6700000000001</v>
      </c>
      <c r="F9" s="41"/>
      <c r="G9" s="41"/>
      <c r="H9" s="41"/>
      <c r="I9" s="41"/>
      <c r="J9" s="41"/>
      <c r="K9" s="41"/>
      <c r="L9" s="41"/>
      <c r="M9" s="41"/>
      <c r="N9" s="41"/>
      <c r="O9" s="41"/>
    </row>
    <row r="10" spans="8:8" ht="26.1" customHeight="1">
      <c r="A10" s="104" t="s">
        <v>296</v>
      </c>
      <c r="B10" s="104" t="s">
        <v>297</v>
      </c>
      <c r="C10" s="41">
        <v>856.71</v>
      </c>
      <c r="D10" s="41">
        <v>856.71</v>
      </c>
      <c r="E10" s="41">
        <v>856.71</v>
      </c>
      <c r="F10" s="41"/>
      <c r="G10" s="41"/>
      <c r="H10" s="41"/>
      <c r="I10" s="41"/>
      <c r="J10" s="41"/>
      <c r="K10" s="41"/>
      <c r="L10" s="41"/>
      <c r="M10" s="41"/>
      <c r="N10" s="41"/>
      <c r="O10" s="41"/>
    </row>
    <row r="11" spans="8:8" ht="26.1" customHeight="1">
      <c r="A11" s="104" t="s">
        <v>298</v>
      </c>
      <c r="B11" s="104" t="s">
        <v>299</v>
      </c>
      <c r="C11" s="41">
        <v>117.85</v>
      </c>
      <c r="D11" s="41">
        <v>117.85</v>
      </c>
      <c r="E11" s="41">
        <v>117.85</v>
      </c>
      <c r="F11" s="41"/>
      <c r="G11" s="41"/>
      <c r="H11" s="41"/>
      <c r="I11" s="41"/>
      <c r="J11" s="41"/>
      <c r="K11" s="41"/>
      <c r="L11" s="41"/>
      <c r="M11" s="41"/>
      <c r="N11" s="41"/>
      <c r="O11" s="41"/>
    </row>
    <row r="12" spans="8:8" ht="26.1" customHeight="1">
      <c r="A12" s="104" t="s">
        <v>300</v>
      </c>
      <c r="B12" s="104" t="s">
        <v>159</v>
      </c>
      <c r="C12" s="41">
        <v>31.11</v>
      </c>
      <c r="D12" s="41">
        <v>31.11</v>
      </c>
      <c r="E12" s="41">
        <v>31.11</v>
      </c>
      <c r="F12" s="41"/>
      <c r="G12" s="41"/>
      <c r="H12" s="41"/>
      <c r="I12" s="41"/>
      <c r="J12" s="41"/>
      <c r="K12" s="41"/>
      <c r="L12" s="41"/>
      <c r="M12" s="41"/>
      <c r="N12" s="41"/>
      <c r="O12" s="41"/>
    </row>
    <row r="13" spans="8:8" ht="27.6" customHeight="1">
      <c r="A13" s="104" t="s">
        <v>301</v>
      </c>
      <c r="B13" s="104" t="s">
        <v>302</v>
      </c>
      <c r="C13" s="41">
        <v>234.07</v>
      </c>
      <c r="D13" s="41">
        <v>184.99</v>
      </c>
      <c r="E13" s="41">
        <v>184.99</v>
      </c>
      <c r="F13" s="41"/>
      <c r="G13" s="41"/>
      <c r="H13" s="41"/>
      <c r="I13" s="41"/>
      <c r="J13" s="41">
        <v>49.08</v>
      </c>
      <c r="K13" s="41">
        <v>49.08</v>
      </c>
      <c r="L13" s="41"/>
      <c r="M13" s="41"/>
      <c r="N13" s="41"/>
      <c r="O13" s="41"/>
    </row>
    <row r="14" spans="8:8" ht="26.1" customHeight="1">
      <c r="A14" s="104" t="s">
        <v>303</v>
      </c>
      <c r="B14" s="104" t="s">
        <v>304</v>
      </c>
      <c r="C14" s="41">
        <v>92.95</v>
      </c>
      <c r="D14" s="41">
        <v>82.57</v>
      </c>
      <c r="E14" s="41">
        <v>82.57</v>
      </c>
      <c r="F14" s="41"/>
      <c r="G14" s="41"/>
      <c r="H14" s="41"/>
      <c r="I14" s="41"/>
      <c r="J14" s="41">
        <v>10.38</v>
      </c>
      <c r="K14" s="41">
        <v>10.38</v>
      </c>
      <c r="L14" s="41"/>
      <c r="M14" s="41"/>
      <c r="N14" s="41"/>
      <c r="O14" s="41"/>
    </row>
    <row r="15" spans="8:8" ht="26.1" customHeight="1">
      <c r="A15" s="104" t="s">
        <v>305</v>
      </c>
      <c r="B15" s="104" t="s">
        <v>306</v>
      </c>
      <c r="C15" s="41">
        <v>130.92</v>
      </c>
      <c r="D15" s="41">
        <v>92.22</v>
      </c>
      <c r="E15" s="41">
        <v>92.22</v>
      </c>
      <c r="F15" s="41"/>
      <c r="G15" s="41"/>
      <c r="H15" s="41"/>
      <c r="I15" s="41"/>
      <c r="J15" s="41">
        <v>38.7</v>
      </c>
      <c r="K15" s="41">
        <v>38.7</v>
      </c>
      <c r="L15" s="41"/>
      <c r="M15" s="41"/>
      <c r="N15" s="41"/>
      <c r="O15" s="41"/>
    </row>
    <row r="16" spans="8:8" ht="26.1" customHeight="1">
      <c r="A16" s="104" t="s">
        <v>307</v>
      </c>
      <c r="B16" s="104" t="s">
        <v>180</v>
      </c>
      <c r="C16" s="41">
        <v>1.2</v>
      </c>
      <c r="D16" s="41">
        <v>1.2</v>
      </c>
      <c r="E16" s="41">
        <v>1.2</v>
      </c>
      <c r="F16" s="41"/>
      <c r="G16" s="41"/>
      <c r="H16" s="41"/>
      <c r="I16" s="41"/>
      <c r="J16" s="41"/>
      <c r="K16" s="41"/>
      <c r="L16" s="41"/>
      <c r="M16" s="41"/>
      <c r="N16" s="41"/>
      <c r="O16" s="41"/>
    </row>
    <row r="17" spans="8:8" ht="27.6" customHeight="1">
      <c r="A17" s="104" t="s">
        <v>308</v>
      </c>
      <c r="B17" s="104" t="s">
        <v>190</v>
      </c>
      <c r="C17" s="41">
        <v>9.0</v>
      </c>
      <c r="D17" s="41">
        <v>9.0</v>
      </c>
      <c r="E17" s="41">
        <v>9.0</v>
      </c>
      <c r="F17" s="41"/>
      <c r="G17" s="41"/>
      <c r="H17" s="41"/>
      <c r="I17" s="41"/>
      <c r="J17" s="41"/>
      <c r="K17" s="41"/>
      <c r="L17" s="41"/>
      <c r="M17" s="41"/>
      <c r="N17" s="41"/>
      <c r="O17" s="41"/>
    </row>
    <row r="18" spans="8:8" ht="26.1" customHeight="1">
      <c r="A18" s="104" t="s">
        <v>309</v>
      </c>
      <c r="B18" s="104" t="s">
        <v>310</v>
      </c>
      <c r="C18" s="41">
        <v>1.1</v>
      </c>
      <c r="D18" s="41">
        <v>1.1</v>
      </c>
      <c r="E18" s="41">
        <v>1.1</v>
      </c>
      <c r="F18" s="41"/>
      <c r="G18" s="41"/>
      <c r="H18" s="41"/>
      <c r="I18" s="41"/>
      <c r="J18" s="41"/>
      <c r="K18" s="41"/>
      <c r="L18" s="41"/>
      <c r="M18" s="41"/>
      <c r="N18" s="41"/>
      <c r="O18" s="41"/>
    </row>
    <row r="19" spans="8:8" ht="26.1" customHeight="1">
      <c r="A19" s="104" t="s">
        <v>311</v>
      </c>
      <c r="B19" s="104" t="s">
        <v>312</v>
      </c>
      <c r="C19" s="41">
        <v>1.1</v>
      </c>
      <c r="D19" s="41">
        <v>1.1</v>
      </c>
      <c r="E19" s="41">
        <v>1.1</v>
      </c>
      <c r="F19" s="41"/>
      <c r="G19" s="41"/>
      <c r="H19" s="41"/>
      <c r="I19" s="41"/>
      <c r="J19" s="41"/>
      <c r="K19" s="41"/>
      <c r="L19" s="41"/>
      <c r="M19" s="41"/>
      <c r="N19" s="41"/>
      <c r="O19" s="41"/>
    </row>
    <row r="20" spans="8:8" ht="26.1" customHeight="1">
      <c r="A20" s="105" t="s">
        <v>313</v>
      </c>
      <c r="B20" s="105" t="s">
        <v>314</v>
      </c>
      <c r="C20" s="106">
        <v>0.4</v>
      </c>
      <c r="D20" s="106">
        <v>0.4</v>
      </c>
      <c r="E20" s="106">
        <v>0.4</v>
      </c>
      <c r="F20" s="106"/>
      <c r="G20" s="106"/>
      <c r="H20" s="106"/>
      <c r="I20" s="106"/>
      <c r="J20" s="106"/>
      <c r="K20" s="106"/>
      <c r="L20" s="106"/>
      <c r="M20" s="106"/>
      <c r="N20" s="106"/>
      <c r="O20" s="106"/>
    </row>
    <row r="21" spans="8:8" ht="26.1" customHeight="1">
      <c r="A21" s="105" t="s">
        <v>315</v>
      </c>
      <c r="B21" s="105" t="s">
        <v>316</v>
      </c>
      <c r="C21" s="106">
        <v>0.4</v>
      </c>
      <c r="D21" s="106">
        <v>0.4</v>
      </c>
      <c r="E21" s="106">
        <v>0.4</v>
      </c>
      <c r="F21" s="106"/>
      <c r="G21" s="106"/>
      <c r="H21" s="106"/>
      <c r="I21" s="106"/>
      <c r="J21" s="106"/>
      <c r="K21" s="106"/>
      <c r="L21" s="106"/>
      <c r="M21" s="106"/>
      <c r="N21" s="106"/>
      <c r="O21" s="106"/>
    </row>
    <row r="22" spans="8:8" ht="26.1" customHeight="1">
      <c r="A22" s="104" t="s">
        <v>317</v>
      </c>
      <c r="B22" s="104" t="s">
        <v>318</v>
      </c>
      <c r="C22" s="41">
        <v>290.0</v>
      </c>
      <c r="D22" s="41">
        <v>290.0</v>
      </c>
      <c r="E22" s="41">
        <v>290.0</v>
      </c>
      <c r="F22" s="41"/>
      <c r="G22" s="41"/>
      <c r="H22" s="41"/>
      <c r="I22" s="41"/>
      <c r="J22" s="41"/>
      <c r="K22" s="41"/>
      <c r="L22" s="41"/>
      <c r="M22" s="41"/>
      <c r="N22" s="41"/>
      <c r="O22" s="41"/>
    </row>
    <row r="23" spans="8:8" ht="26.1" customHeight="1">
      <c r="A23" s="104" t="s">
        <v>319</v>
      </c>
      <c r="B23" s="104" t="s">
        <v>320</v>
      </c>
      <c r="C23" s="41">
        <v>290.0</v>
      </c>
      <c r="D23" s="41">
        <v>290.0</v>
      </c>
      <c r="E23" s="41">
        <v>290.0</v>
      </c>
      <c r="F23" s="41"/>
      <c r="G23" s="41"/>
      <c r="H23" s="41"/>
      <c r="I23" s="41"/>
      <c r="J23" s="41"/>
      <c r="K23" s="41"/>
      <c r="L23" s="41"/>
      <c r="M23" s="41"/>
      <c r="N23" s="41"/>
      <c r="O23" s="41"/>
    </row>
    <row r="24" spans="8:8" ht="27.6" customHeight="1">
      <c r="A24" s="104" t="s">
        <v>321</v>
      </c>
      <c r="B24" s="104" t="s">
        <v>192</v>
      </c>
      <c r="C24" s="41">
        <f t="shared" si="1" ref="C24:E24">SUM(C25:C26)</f>
        <v>110.06</v>
      </c>
      <c r="D24" s="41">
        <f t="shared" si="1"/>
        <v>110.06</v>
      </c>
      <c r="E24" s="41">
        <f t="shared" si="1"/>
        <v>110.06</v>
      </c>
      <c r="F24" s="41"/>
      <c r="G24" s="41"/>
      <c r="H24" s="41"/>
      <c r="I24" s="41"/>
      <c r="J24" s="41"/>
      <c r="K24" s="41"/>
      <c r="L24" s="41"/>
      <c r="M24" s="41"/>
      <c r="N24" s="41"/>
      <c r="O24" s="41"/>
    </row>
    <row r="25" spans="8:8" ht="26.1" customHeight="1">
      <c r="A25" s="104" t="s">
        <v>322</v>
      </c>
      <c r="B25" s="104" t="s">
        <v>323</v>
      </c>
      <c r="C25" s="107">
        <v>55.46</v>
      </c>
      <c r="D25" s="107">
        <v>55.46</v>
      </c>
      <c r="E25" s="107">
        <v>55.46</v>
      </c>
      <c r="F25" s="41"/>
      <c r="G25" s="41"/>
      <c r="H25" s="41"/>
      <c r="I25" s="41"/>
      <c r="J25" s="41"/>
      <c r="K25" s="41"/>
      <c r="L25" s="41"/>
      <c r="M25" s="41"/>
      <c r="N25" s="41"/>
      <c r="O25" s="41"/>
    </row>
    <row r="26" spans="8:8" ht="26.1" customHeight="1">
      <c r="A26" s="104" t="s">
        <v>324</v>
      </c>
      <c r="B26" s="104" t="s">
        <v>325</v>
      </c>
      <c r="C26" s="107">
        <v>54.6</v>
      </c>
      <c r="D26" s="107">
        <v>54.6</v>
      </c>
      <c r="E26" s="107">
        <v>54.6</v>
      </c>
      <c r="F26" s="41"/>
      <c r="G26" s="41"/>
      <c r="H26" s="41"/>
      <c r="I26" s="41"/>
      <c r="J26" s="41"/>
      <c r="K26" s="41"/>
      <c r="L26" s="41"/>
      <c r="M26" s="41"/>
      <c r="N26" s="41"/>
      <c r="O26" s="41"/>
    </row>
  </sheetData>
  <mergeCells count="21">
    <mergeCell ref="A1:O1"/>
    <mergeCell ref="N3:O3"/>
    <mergeCell ref="N4:O4"/>
    <mergeCell ref="C5:C7"/>
    <mergeCell ref="A5:A7"/>
    <mergeCell ref="A4:M4"/>
    <mergeCell ref="J5:O5"/>
    <mergeCell ref="B5:B7"/>
    <mergeCell ref="I6:I7"/>
    <mergeCell ref="D5:I5"/>
    <mergeCell ref="K6:K7"/>
    <mergeCell ref="D6:D7"/>
    <mergeCell ref="M6:M7"/>
    <mergeCell ref="F6:F7"/>
    <mergeCell ref="H6:H7"/>
    <mergeCell ref="N6:N7"/>
    <mergeCell ref="E6:E7"/>
    <mergeCell ref="J6:J7"/>
    <mergeCell ref="G6:G7"/>
    <mergeCell ref="L6:L7"/>
    <mergeCell ref="O6:O7"/>
  </mergeCells>
  <printOptions horizontalCentered="1"/>
  <pageMargins left="0.39300000667572" right="0.39300000667572" top="0.39300000667572" bottom="0.39300000667572" header="0.5" footer="0.5"/>
  <pageSetup paperSize="9" fitToWidth="0" fitToHeight="0" orientation="landscape"/>
</worksheet>
</file>

<file path=xl/worksheets/sheet13.xml><?xml version="1.0" encoding="utf-8"?>
<worksheet xmlns:r="http://schemas.openxmlformats.org/officeDocument/2006/relationships" xmlns="http://schemas.openxmlformats.org/spreadsheetml/2006/main">
  <dimension ref="A1:P46"/>
  <sheetViews>
    <sheetView workbookViewId="0">
      <pane ySplit="7" topLeftCell="A33" state="frozen" activePane="bottomLeft"/>
      <selection pane="bottomLeft" activeCell="K13" sqref="K13"/>
    </sheetView>
  </sheetViews>
  <sheetFormatPr defaultRowHeight="13.5" defaultColWidth="10"/>
  <cols>
    <col min="1" max="1" customWidth="1" width="12.875" style="44"/>
    <col min="2" max="2" customWidth="1" width="16.375" style="44"/>
    <col min="3" max="3" customWidth="1" width="11.25" style="44"/>
    <col min="4" max="4" customWidth="1" width="10.75" style="44"/>
    <col min="5" max="5" customWidth="1" width="10.25" style="44"/>
    <col min="6" max="6" customWidth="1" width="7.875" style="44"/>
    <col min="7" max="9" customWidth="1" width="6.125" style="44"/>
    <col min="10" max="11" customWidth="1" width="7.75" style="44"/>
    <col min="12" max="12" customWidth="1" width="7.875" style="44"/>
    <col min="13" max="15" customWidth="1" width="5.625" style="44"/>
    <col min="16" max="17" customWidth="1" width="9.75" style="44"/>
    <col min="18" max="16384" customWidth="0" width="10.0" style="44"/>
  </cols>
  <sheetData>
    <row r="1" spans="8:8" ht="35.85" customHeight="1">
      <c r="A1" s="2" t="s">
        <v>326</v>
      </c>
      <c r="B1" s="2"/>
      <c r="C1" s="2"/>
      <c r="D1" s="2"/>
      <c r="E1" s="2"/>
      <c r="F1" s="2"/>
      <c r="G1" s="2"/>
      <c r="H1" s="2"/>
      <c r="I1" s="2"/>
      <c r="J1" s="2"/>
      <c r="K1" s="2"/>
      <c r="L1" s="2"/>
      <c r="M1" s="2"/>
      <c r="N1" s="2"/>
      <c r="O1" s="2"/>
    </row>
    <row r="2" spans="8:8" ht="16.35" customHeight="1">
      <c r="A2" s="68"/>
      <c r="B2" s="68"/>
      <c r="C2" s="69"/>
      <c r="D2" s="69"/>
      <c r="E2" s="69"/>
      <c r="F2" s="69"/>
      <c r="G2" s="69"/>
      <c r="H2" s="69"/>
      <c r="I2" s="69"/>
      <c r="J2" s="70"/>
      <c r="K2" s="70"/>
      <c r="L2" s="70"/>
      <c r="M2" s="70"/>
      <c r="N2" s="71"/>
      <c r="O2" s="70"/>
    </row>
    <row r="3" spans="8:8" ht="16.35" customHeight="1">
      <c r="A3" s="72" t="s">
        <v>327</v>
      </c>
      <c r="B3" s="72"/>
      <c r="C3" s="73"/>
      <c r="D3" s="73"/>
      <c r="E3" s="74"/>
      <c r="F3" s="74"/>
      <c r="G3" s="74"/>
      <c r="H3" s="74"/>
      <c r="I3" s="74"/>
      <c r="J3" s="75"/>
      <c r="K3" s="75"/>
      <c r="L3" s="76"/>
      <c r="M3" s="76"/>
      <c r="N3" s="74"/>
      <c r="O3" s="74"/>
    </row>
    <row r="4" spans="8:8" ht="16.35" customHeight="1">
      <c r="A4" s="77" t="s">
        <v>3</v>
      </c>
      <c r="B4" s="77"/>
      <c r="C4" s="77"/>
      <c r="D4" s="77"/>
      <c r="E4" s="77"/>
      <c r="F4" s="77"/>
      <c r="G4" s="77"/>
      <c r="H4" s="77"/>
      <c r="I4" s="77"/>
      <c r="J4" s="77"/>
      <c r="K4" s="77"/>
      <c r="L4" s="77"/>
      <c r="M4" s="77"/>
      <c r="N4" s="71" t="s">
        <v>33</v>
      </c>
      <c r="O4" s="71"/>
    </row>
    <row r="5" spans="8:8" ht="26.1" customHeight="1">
      <c r="A5" s="79" t="s">
        <v>53</v>
      </c>
      <c r="B5" s="79" t="s">
        <v>54</v>
      </c>
      <c r="C5" s="80" t="s">
        <v>35</v>
      </c>
      <c r="D5" s="80" t="s">
        <v>36</v>
      </c>
      <c r="E5" s="80"/>
      <c r="F5" s="80"/>
      <c r="G5" s="80"/>
      <c r="H5" s="80"/>
      <c r="I5" s="80"/>
      <c r="J5" s="78" t="s">
        <v>27</v>
      </c>
      <c r="K5" s="78"/>
      <c r="L5" s="78"/>
      <c r="M5" s="78"/>
      <c r="N5" s="78"/>
      <c r="O5" s="78"/>
    </row>
    <row r="6" spans="8:8" ht="32.65" customHeight="1">
      <c r="A6" s="79"/>
      <c r="B6" s="79"/>
      <c r="C6" s="80"/>
      <c r="D6" s="78" t="s">
        <v>37</v>
      </c>
      <c r="E6" s="78" t="s">
        <v>215</v>
      </c>
      <c r="F6" s="78" t="s">
        <v>39</v>
      </c>
      <c r="G6" s="78" t="s">
        <v>40</v>
      </c>
      <c r="H6" s="78" t="s">
        <v>41</v>
      </c>
      <c r="I6" s="80" t="s">
        <v>42</v>
      </c>
      <c r="J6" s="78" t="s">
        <v>37</v>
      </c>
      <c r="K6" s="78" t="s">
        <v>215</v>
      </c>
      <c r="L6" s="78" t="s">
        <v>39</v>
      </c>
      <c r="M6" s="78" t="s">
        <v>40</v>
      </c>
      <c r="N6" s="78" t="s">
        <v>41</v>
      </c>
      <c r="O6" s="80" t="s">
        <v>42</v>
      </c>
    </row>
    <row r="7" spans="8:8" ht="32.65" customHeight="1">
      <c r="A7" s="79"/>
      <c r="B7" s="79"/>
      <c r="C7" s="80"/>
      <c r="D7" s="78"/>
      <c r="E7" s="78"/>
      <c r="F7" s="78"/>
      <c r="G7" s="78"/>
      <c r="H7" s="78"/>
      <c r="I7" s="80"/>
      <c r="J7" s="78"/>
      <c r="K7" s="78"/>
      <c r="L7" s="78"/>
      <c r="M7" s="78"/>
      <c r="N7" s="78"/>
      <c r="O7" s="80"/>
    </row>
    <row r="8" spans="8:8" ht="26.1" customHeight="1">
      <c r="A8" s="81"/>
      <c r="B8" s="81" t="s">
        <v>37</v>
      </c>
      <c r="C8" s="82">
        <f>SUM(D8,J8)</f>
        <v>1641.2999999999997</v>
      </c>
      <c r="D8" s="82">
        <f>SUM(D9,D20,D36,D41,D43)</f>
        <v>1592.2199999999998</v>
      </c>
      <c r="E8" s="82">
        <f>SUM(E9,E20,E36,E41,E43)</f>
        <v>1592.2199999999998</v>
      </c>
      <c r="F8" s="82"/>
      <c r="G8" s="82"/>
      <c r="H8" s="82"/>
      <c r="I8" s="82"/>
      <c r="J8" s="82">
        <v>49.08</v>
      </c>
      <c r="K8" s="82">
        <v>49.08</v>
      </c>
      <c r="L8" s="82"/>
      <c r="M8" s="82"/>
      <c r="N8" s="82"/>
      <c r="O8" s="82"/>
    </row>
    <row r="9" spans="8:8" ht="26.1" customHeight="1">
      <c r="A9" s="108" t="s">
        <v>141</v>
      </c>
      <c r="B9" s="109" t="s">
        <v>142</v>
      </c>
      <c r="C9" s="110">
        <f>SUM(D9)</f>
        <v>952.9399999999999</v>
      </c>
      <c r="D9" s="110">
        <f>SUM(D10:D19)</f>
        <v>952.9399999999999</v>
      </c>
      <c r="E9" s="110">
        <f>SUM(E10:E19)</f>
        <v>952.9399999999999</v>
      </c>
      <c r="F9" s="56"/>
      <c r="G9" s="56"/>
      <c r="H9" s="56"/>
      <c r="I9" s="56"/>
      <c r="J9" s="56"/>
      <c r="K9" s="56"/>
      <c r="L9" s="56"/>
      <c r="M9" s="56"/>
      <c r="N9" s="56"/>
      <c r="O9" s="56"/>
    </row>
    <row r="10" spans="8:8" ht="26.1" customHeight="1">
      <c r="A10" s="108" t="s">
        <v>328</v>
      </c>
      <c r="B10" s="109" t="s">
        <v>144</v>
      </c>
      <c r="C10" s="110">
        <v>379.25</v>
      </c>
      <c r="D10" s="110">
        <v>379.25</v>
      </c>
      <c r="E10" s="110">
        <v>379.25</v>
      </c>
      <c r="F10" s="56"/>
      <c r="G10" s="56"/>
      <c r="H10" s="56"/>
      <c r="I10" s="56"/>
      <c r="J10" s="56"/>
      <c r="K10" s="56"/>
      <c r="L10" s="56"/>
      <c r="M10" s="56"/>
      <c r="N10" s="56"/>
      <c r="O10" s="56"/>
    </row>
    <row r="11" spans="8:8" ht="26.1" customHeight="1">
      <c r="A11" s="108" t="s">
        <v>329</v>
      </c>
      <c r="B11" s="109" t="s">
        <v>146</v>
      </c>
      <c r="C11" s="110">
        <v>113.21</v>
      </c>
      <c r="D11" s="110">
        <v>113.21</v>
      </c>
      <c r="E11" s="110">
        <v>113.21</v>
      </c>
      <c r="F11" s="56"/>
      <c r="G11" s="56"/>
      <c r="H11" s="56"/>
      <c r="I11" s="56"/>
      <c r="J11" s="56"/>
      <c r="K11" s="56"/>
      <c r="L11" s="56"/>
      <c r="M11" s="56"/>
      <c r="N11" s="56"/>
      <c r="O11" s="56"/>
    </row>
    <row r="12" spans="8:8" ht="26.1" customHeight="1">
      <c r="A12" s="108" t="s">
        <v>330</v>
      </c>
      <c r="B12" s="109" t="s">
        <v>148</v>
      </c>
      <c r="C12" s="110">
        <v>89.93</v>
      </c>
      <c r="D12" s="110">
        <v>89.93</v>
      </c>
      <c r="E12" s="110">
        <v>89.93</v>
      </c>
      <c r="F12" s="56"/>
      <c r="G12" s="56"/>
      <c r="H12" s="56"/>
      <c r="I12" s="56"/>
      <c r="J12" s="56"/>
      <c r="K12" s="56"/>
      <c r="L12" s="56"/>
      <c r="M12" s="56"/>
      <c r="N12" s="56"/>
      <c r="O12" s="56"/>
    </row>
    <row r="13" spans="8:8" ht="26.1" customHeight="1">
      <c r="A13" s="111">
        <v>30107.0</v>
      </c>
      <c r="B13" s="112" t="s">
        <v>149</v>
      </c>
      <c r="C13" s="110">
        <v>114.12</v>
      </c>
      <c r="D13" s="110">
        <v>114.12</v>
      </c>
      <c r="E13" s="110">
        <v>114.12</v>
      </c>
      <c r="F13" s="56"/>
      <c r="G13" s="56"/>
      <c r="H13" s="56"/>
      <c r="I13" s="56"/>
      <c r="J13" s="56"/>
      <c r="K13" s="56"/>
      <c r="L13" s="56"/>
      <c r="M13" s="56"/>
      <c r="N13" s="56"/>
      <c r="O13" s="56"/>
    </row>
    <row r="14" spans="8:8" ht="27.6" customHeight="1">
      <c r="A14" s="108" t="s">
        <v>331</v>
      </c>
      <c r="B14" s="109" t="s">
        <v>151</v>
      </c>
      <c r="C14" s="110">
        <v>106.23</v>
      </c>
      <c r="D14" s="110">
        <v>106.23</v>
      </c>
      <c r="E14" s="110">
        <v>106.23</v>
      </c>
      <c r="F14" s="56"/>
      <c r="G14" s="56"/>
      <c r="H14" s="56"/>
      <c r="I14" s="56"/>
      <c r="J14" s="56"/>
      <c r="K14" s="56"/>
      <c r="L14" s="56"/>
      <c r="M14" s="56"/>
      <c r="N14" s="56"/>
      <c r="O14" s="56"/>
    </row>
    <row r="15" spans="8:8" ht="27.6" customHeight="1">
      <c r="A15" s="108" t="s">
        <v>332</v>
      </c>
      <c r="B15" s="109" t="s">
        <v>153</v>
      </c>
      <c r="C15" s="110">
        <v>42.15</v>
      </c>
      <c r="D15" s="110">
        <v>42.15</v>
      </c>
      <c r="E15" s="110">
        <v>42.15</v>
      </c>
      <c r="F15" s="56"/>
      <c r="G15" s="56"/>
      <c r="H15" s="56"/>
      <c r="I15" s="56"/>
      <c r="J15" s="56"/>
      <c r="K15" s="56"/>
      <c r="L15" s="56"/>
      <c r="M15" s="56"/>
      <c r="N15" s="56"/>
      <c r="O15" s="56"/>
    </row>
    <row r="16" spans="8:8" ht="27.6" customHeight="1">
      <c r="A16" s="108" t="s">
        <v>333</v>
      </c>
      <c r="B16" s="109" t="s">
        <v>155</v>
      </c>
      <c r="C16" s="110">
        <v>22.26</v>
      </c>
      <c r="D16" s="110">
        <v>22.26</v>
      </c>
      <c r="E16" s="110">
        <v>22.26</v>
      </c>
      <c r="F16" s="56"/>
      <c r="G16" s="56"/>
      <c r="H16" s="56"/>
      <c r="I16" s="56"/>
      <c r="J16" s="56"/>
      <c r="K16" s="56"/>
      <c r="L16" s="56"/>
      <c r="M16" s="56"/>
      <c r="N16" s="56"/>
      <c r="O16" s="56"/>
    </row>
    <row r="17" spans="8:8" ht="27.6" customHeight="1">
      <c r="A17" s="108" t="s">
        <v>334</v>
      </c>
      <c r="B17" s="109" t="s">
        <v>157</v>
      </c>
      <c r="C17" s="110">
        <v>3.62</v>
      </c>
      <c r="D17" s="110">
        <v>3.62</v>
      </c>
      <c r="E17" s="110">
        <v>3.62</v>
      </c>
      <c r="F17" s="56"/>
      <c r="G17" s="56"/>
      <c r="H17" s="56"/>
      <c r="I17" s="56"/>
      <c r="J17" s="56"/>
      <c r="K17" s="56"/>
      <c r="L17" s="56"/>
      <c r="M17" s="56"/>
      <c r="N17" s="56"/>
      <c r="O17" s="56"/>
    </row>
    <row r="18" spans="8:8" ht="26.1" customHeight="1">
      <c r="A18" s="108" t="s">
        <v>335</v>
      </c>
      <c r="B18" s="109" t="s">
        <v>159</v>
      </c>
      <c r="C18" s="110">
        <v>79.67</v>
      </c>
      <c r="D18" s="110">
        <v>79.67</v>
      </c>
      <c r="E18" s="110">
        <v>79.67</v>
      </c>
      <c r="F18" s="56"/>
      <c r="G18" s="56"/>
      <c r="H18" s="56"/>
      <c r="I18" s="56"/>
      <c r="J18" s="56"/>
      <c r="K18" s="56"/>
      <c r="L18" s="56"/>
      <c r="M18" s="56"/>
      <c r="N18" s="56"/>
      <c r="O18" s="56"/>
    </row>
    <row r="19" spans="8:8" ht="26.1" customHeight="1">
      <c r="A19" s="113" t="s">
        <v>160</v>
      </c>
      <c r="B19" s="114" t="s">
        <v>161</v>
      </c>
      <c r="C19" s="115">
        <v>2.5</v>
      </c>
      <c r="D19" s="115">
        <v>2.5</v>
      </c>
      <c r="E19" s="115">
        <v>2.5</v>
      </c>
      <c r="F19" s="56"/>
      <c r="G19" s="56"/>
      <c r="H19" s="56"/>
      <c r="I19" s="56"/>
      <c r="J19" s="56"/>
      <c r="K19" s="56"/>
      <c r="L19" s="56"/>
      <c r="M19" s="56"/>
      <c r="N19" s="56"/>
      <c r="O19" s="56"/>
    </row>
    <row r="20" spans="8:8" ht="26.1" customHeight="1">
      <c r="A20" s="108" t="s">
        <v>162</v>
      </c>
      <c r="B20" s="109" t="s">
        <v>163</v>
      </c>
      <c r="C20" s="110">
        <f>SUM(D20,J20)</f>
        <v>286.79999999999995</v>
      </c>
      <c r="D20" s="110">
        <f>SUM(D21:D35)</f>
        <v>237.71999999999997</v>
      </c>
      <c r="E20" s="110">
        <f>SUM(E21:E35)</f>
        <v>237.71999999999997</v>
      </c>
      <c r="F20" s="56"/>
      <c r="G20" s="56"/>
      <c r="H20" s="56"/>
      <c r="I20" s="56"/>
      <c r="J20" s="56">
        <v>49.08</v>
      </c>
      <c r="K20" s="56">
        <v>49.08</v>
      </c>
      <c r="L20" s="56"/>
      <c r="M20" s="56"/>
      <c r="N20" s="56"/>
      <c r="O20" s="56"/>
    </row>
    <row r="21" spans="8:8" ht="26.1" customHeight="1">
      <c r="A21" s="108" t="s">
        <v>336</v>
      </c>
      <c r="B21" s="109" t="s">
        <v>165</v>
      </c>
      <c r="C21" s="110">
        <f>SUM(D21,J21)</f>
        <v>61.970000000000006</v>
      </c>
      <c r="D21" s="116">
        <v>51.59</v>
      </c>
      <c r="E21" s="116">
        <v>51.59</v>
      </c>
      <c r="F21" s="56"/>
      <c r="G21" s="56"/>
      <c r="H21" s="56"/>
      <c r="I21" s="56"/>
      <c r="J21" s="56">
        <v>10.38</v>
      </c>
      <c r="K21" s="56">
        <v>10.38</v>
      </c>
      <c r="L21" s="56"/>
      <c r="M21" s="56"/>
      <c r="N21" s="56"/>
      <c r="O21" s="56"/>
    </row>
    <row r="22" spans="8:8" ht="26.1" customHeight="1">
      <c r="A22" s="108" t="s">
        <v>337</v>
      </c>
      <c r="B22" s="109" t="s">
        <v>167</v>
      </c>
      <c r="C22" s="110">
        <v>4.0</v>
      </c>
      <c r="D22" s="110">
        <v>4.0</v>
      </c>
      <c r="E22" s="110">
        <v>4.0</v>
      </c>
      <c r="F22" s="56"/>
      <c r="G22" s="56"/>
      <c r="H22" s="56"/>
      <c r="I22" s="56"/>
      <c r="J22" s="56"/>
      <c r="K22" s="56"/>
      <c r="L22" s="56"/>
      <c r="M22" s="56"/>
      <c r="N22" s="56"/>
      <c r="O22" s="56"/>
    </row>
    <row r="23" spans="8:8" ht="26.1" customHeight="1">
      <c r="A23" s="117" t="s">
        <v>338</v>
      </c>
      <c r="B23" s="118" t="s">
        <v>168</v>
      </c>
      <c r="C23" s="119">
        <v>1.2</v>
      </c>
      <c r="D23" s="119">
        <v>1.2</v>
      </c>
      <c r="E23" s="119">
        <v>1.2</v>
      </c>
      <c r="F23" s="56"/>
      <c r="G23" s="56"/>
      <c r="H23" s="56"/>
      <c r="I23" s="56"/>
      <c r="J23" s="56"/>
      <c r="K23" s="56"/>
      <c r="L23" s="56"/>
      <c r="M23" s="56"/>
      <c r="N23" s="56"/>
      <c r="O23" s="56"/>
    </row>
    <row r="24" spans="8:8" ht="26.1" customHeight="1">
      <c r="A24" s="108" t="s">
        <v>339</v>
      </c>
      <c r="B24" s="109" t="s">
        <v>170</v>
      </c>
      <c r="C24" s="110">
        <v>1.2</v>
      </c>
      <c r="D24" s="120">
        <v>0.6</v>
      </c>
      <c r="E24" s="120">
        <v>0.6</v>
      </c>
      <c r="F24" s="56"/>
      <c r="G24" s="56"/>
      <c r="H24" s="56"/>
      <c r="I24" s="56"/>
      <c r="J24" s="56"/>
      <c r="K24" s="56"/>
      <c r="L24" s="56"/>
      <c r="M24" s="56"/>
      <c r="N24" s="56"/>
      <c r="O24" s="56"/>
    </row>
    <row r="25" spans="8:8" ht="26.1" customHeight="1">
      <c r="A25" s="108" t="s">
        <v>340</v>
      </c>
      <c r="B25" s="109" t="s">
        <v>172</v>
      </c>
      <c r="C25" s="110">
        <v>0.6</v>
      </c>
      <c r="D25" s="120">
        <v>3.62</v>
      </c>
      <c r="E25" s="120">
        <v>3.62</v>
      </c>
      <c r="F25" s="56"/>
      <c r="G25" s="56"/>
      <c r="H25" s="56"/>
      <c r="I25" s="56"/>
      <c r="J25" s="56"/>
      <c r="K25" s="56"/>
      <c r="L25" s="56"/>
      <c r="M25" s="56"/>
      <c r="N25" s="56"/>
      <c r="O25" s="56"/>
    </row>
    <row r="26" spans="8:8" ht="26.1" customHeight="1">
      <c r="A26" s="108" t="s">
        <v>341</v>
      </c>
      <c r="B26" s="109" t="s">
        <v>174</v>
      </c>
      <c r="C26" s="110">
        <v>3.62</v>
      </c>
      <c r="D26" s="120">
        <v>4.08</v>
      </c>
      <c r="E26" s="120">
        <v>4.08</v>
      </c>
      <c r="F26" s="56"/>
      <c r="G26" s="56"/>
      <c r="H26" s="56"/>
      <c r="I26" s="56"/>
      <c r="J26" s="56"/>
      <c r="K26" s="56"/>
      <c r="L26" s="56"/>
      <c r="M26" s="56"/>
      <c r="N26" s="56"/>
      <c r="O26" s="56"/>
    </row>
    <row r="27" spans="8:8" ht="26.1" customHeight="1">
      <c r="A27" s="108" t="s">
        <v>342</v>
      </c>
      <c r="B27" s="109" t="s">
        <v>176</v>
      </c>
      <c r="C27" s="110">
        <v>4.08</v>
      </c>
      <c r="D27" s="120">
        <v>5.77</v>
      </c>
      <c r="E27" s="120">
        <v>5.77</v>
      </c>
      <c r="F27" s="56"/>
      <c r="G27" s="56"/>
      <c r="H27" s="56"/>
      <c r="I27" s="56"/>
      <c r="J27" s="56"/>
      <c r="K27" s="56"/>
      <c r="L27" s="56"/>
      <c r="M27" s="56"/>
      <c r="N27" s="56"/>
      <c r="O27" s="56"/>
    </row>
    <row r="28" spans="8:8" ht="26.1" customHeight="1">
      <c r="A28" s="108" t="s">
        <v>343</v>
      </c>
      <c r="B28" s="109" t="s">
        <v>178</v>
      </c>
      <c r="C28" s="110">
        <v>5.77</v>
      </c>
      <c r="D28" s="120">
        <v>13.34</v>
      </c>
      <c r="E28" s="120">
        <v>13.34</v>
      </c>
      <c r="F28" s="56"/>
      <c r="G28" s="56"/>
      <c r="H28" s="56"/>
      <c r="I28" s="56"/>
      <c r="J28" s="56"/>
      <c r="K28" s="56"/>
      <c r="L28" s="56"/>
      <c r="M28" s="56"/>
      <c r="N28" s="56"/>
      <c r="O28" s="56"/>
    </row>
    <row r="29" spans="8:8" ht="26.1" customHeight="1">
      <c r="A29" s="108" t="s">
        <v>344</v>
      </c>
      <c r="B29" s="109" t="s">
        <v>345</v>
      </c>
      <c r="C29" s="110">
        <v>13.34</v>
      </c>
      <c r="D29" s="120">
        <v>1.4</v>
      </c>
      <c r="E29" s="120">
        <v>1.4</v>
      </c>
      <c r="F29" s="56"/>
      <c r="G29" s="56"/>
      <c r="H29" s="56"/>
      <c r="I29" s="56"/>
      <c r="J29" s="56"/>
      <c r="K29" s="56"/>
      <c r="L29" s="56"/>
      <c r="M29" s="56"/>
      <c r="N29" s="56"/>
      <c r="O29" s="56"/>
    </row>
    <row r="30" spans="8:8" ht="26.1" customHeight="1">
      <c r="A30" s="108" t="s">
        <v>346</v>
      </c>
      <c r="B30" s="109" t="s">
        <v>182</v>
      </c>
      <c r="C30" s="110">
        <v>1.4</v>
      </c>
      <c r="D30" s="120">
        <v>1.32</v>
      </c>
      <c r="E30" s="120">
        <v>1.32</v>
      </c>
      <c r="F30" s="56"/>
      <c r="G30" s="56"/>
      <c r="H30" s="56"/>
      <c r="I30" s="56"/>
      <c r="J30" s="56"/>
      <c r="K30" s="56"/>
      <c r="L30" s="56"/>
      <c r="M30" s="56"/>
      <c r="N30" s="56"/>
      <c r="O30" s="56"/>
    </row>
    <row r="31" spans="8:8" ht="26.1" customHeight="1">
      <c r="A31" s="108" t="s">
        <v>347</v>
      </c>
      <c r="B31" s="109" t="s">
        <v>184</v>
      </c>
      <c r="C31" s="110">
        <v>1.32</v>
      </c>
      <c r="D31" s="120">
        <v>11.72</v>
      </c>
      <c r="E31" s="120">
        <v>11.72</v>
      </c>
      <c r="F31" s="56"/>
      <c r="G31" s="56"/>
      <c r="H31" s="56"/>
      <c r="I31" s="56"/>
      <c r="J31" s="56"/>
      <c r="K31" s="56"/>
      <c r="L31" s="56"/>
      <c r="M31" s="56"/>
      <c r="N31" s="56"/>
      <c r="O31" s="56"/>
    </row>
    <row r="32" spans="8:8" ht="26.1" customHeight="1">
      <c r="A32" s="108" t="s">
        <v>348</v>
      </c>
      <c r="B32" s="109" t="s">
        <v>306</v>
      </c>
      <c r="C32" s="56">
        <f>SUM(D32,J32)</f>
        <v>123.7</v>
      </c>
      <c r="D32" s="56">
        <v>85.0</v>
      </c>
      <c r="E32" s="56">
        <v>85.0</v>
      </c>
      <c r="F32" s="56"/>
      <c r="G32" s="56"/>
      <c r="H32" s="56"/>
      <c r="I32" s="56"/>
      <c r="J32" s="56">
        <v>38.7</v>
      </c>
      <c r="K32" s="56">
        <v>38.7</v>
      </c>
      <c r="L32" s="56"/>
      <c r="M32" s="56"/>
      <c r="N32" s="56"/>
      <c r="O32" s="56"/>
    </row>
    <row r="33" spans="8:8" ht="26.1" customHeight="1">
      <c r="A33" s="108" t="s">
        <v>349</v>
      </c>
      <c r="B33" s="109" t="s">
        <v>186</v>
      </c>
      <c r="C33" s="110">
        <v>10.01</v>
      </c>
      <c r="D33" s="110">
        <v>10.01</v>
      </c>
      <c r="E33" s="110">
        <v>10.01</v>
      </c>
      <c r="F33" s="56"/>
      <c r="G33" s="56"/>
      <c r="H33" s="56"/>
      <c r="I33" s="56"/>
      <c r="J33" s="56"/>
      <c r="K33" s="56"/>
      <c r="L33" s="56"/>
      <c r="M33" s="56"/>
      <c r="N33" s="56"/>
      <c r="O33" s="56"/>
    </row>
    <row r="34" spans="8:8" ht="26.1" customHeight="1">
      <c r="A34" s="108" t="s">
        <v>350</v>
      </c>
      <c r="B34" s="109" t="s">
        <v>188</v>
      </c>
      <c r="C34" s="110">
        <v>33.78</v>
      </c>
      <c r="D34" s="110">
        <v>33.78</v>
      </c>
      <c r="E34" s="110">
        <v>33.78</v>
      </c>
      <c r="F34" s="56"/>
      <c r="G34" s="56"/>
      <c r="H34" s="56"/>
      <c r="I34" s="56"/>
      <c r="J34" s="56"/>
      <c r="K34" s="56"/>
      <c r="L34" s="56"/>
      <c r="M34" s="56"/>
      <c r="N34" s="56"/>
      <c r="O34" s="56"/>
    </row>
    <row r="35" spans="8:8" ht="27.6" customHeight="1">
      <c r="A35" s="108" t="s">
        <v>351</v>
      </c>
      <c r="B35" s="109" t="s">
        <v>190</v>
      </c>
      <c r="C35" s="110">
        <v>10.29</v>
      </c>
      <c r="D35" s="110">
        <v>10.29</v>
      </c>
      <c r="E35" s="110">
        <v>10.29</v>
      </c>
      <c r="F35" s="56"/>
      <c r="G35" s="56"/>
      <c r="H35" s="56"/>
      <c r="I35" s="56"/>
      <c r="J35" s="56"/>
      <c r="K35" s="56"/>
      <c r="L35" s="56"/>
      <c r="M35" s="56"/>
      <c r="N35" s="56"/>
      <c r="O35" s="56"/>
    </row>
    <row r="36" spans="8:8" ht="27.6" customHeight="1">
      <c r="A36" s="108" t="s">
        <v>191</v>
      </c>
      <c r="B36" s="109" t="s">
        <v>192</v>
      </c>
      <c r="C36" s="110">
        <f>SUM(D36)</f>
        <v>110.06</v>
      </c>
      <c r="D36" s="110">
        <f>SUM(D37:D40)</f>
        <v>110.06</v>
      </c>
      <c r="E36" s="110">
        <f>SUM(E37:E40)</f>
        <v>110.06</v>
      </c>
      <c r="F36" s="56"/>
      <c r="G36" s="56"/>
      <c r="H36" s="56"/>
      <c r="I36" s="56"/>
      <c r="J36" s="56"/>
      <c r="K36" s="56"/>
      <c r="L36" s="56"/>
      <c r="M36" s="56"/>
      <c r="N36" s="56"/>
      <c r="O36" s="56"/>
    </row>
    <row r="37" spans="8:8" ht="27.6" customHeight="1">
      <c r="A37" s="121" t="s">
        <v>352</v>
      </c>
      <c r="B37" s="122" t="s">
        <v>353</v>
      </c>
      <c r="C37" s="123">
        <v>30.68</v>
      </c>
      <c r="D37" s="123">
        <v>30.68</v>
      </c>
      <c r="E37" s="123">
        <v>30.68</v>
      </c>
      <c r="F37" s="124"/>
      <c r="G37" s="56"/>
      <c r="H37" s="56"/>
      <c r="I37" s="56"/>
      <c r="J37" s="56"/>
      <c r="K37" s="56"/>
      <c r="L37" s="56"/>
      <c r="M37" s="56"/>
      <c r="N37" s="56"/>
      <c r="O37" s="56"/>
    </row>
    <row r="38" spans="8:8" ht="26.1" customHeight="1">
      <c r="A38" s="108" t="s">
        <v>354</v>
      </c>
      <c r="B38" s="109" t="s">
        <v>194</v>
      </c>
      <c r="C38" s="125">
        <v>23.92</v>
      </c>
      <c r="D38" s="125">
        <v>23.92</v>
      </c>
      <c r="E38" s="125">
        <v>23.92</v>
      </c>
      <c r="F38" s="56"/>
      <c r="G38" s="56"/>
      <c r="H38" s="56"/>
      <c r="I38" s="56"/>
      <c r="J38" s="56"/>
      <c r="K38" s="56"/>
      <c r="L38" s="56"/>
      <c r="M38" s="56"/>
      <c r="N38" s="56"/>
      <c r="O38" s="56"/>
    </row>
    <row r="39" spans="8:8" ht="26.1" customHeight="1">
      <c r="A39" s="108" t="s">
        <v>355</v>
      </c>
      <c r="B39" s="109" t="s">
        <v>196</v>
      </c>
      <c r="C39" s="125">
        <v>48.1</v>
      </c>
      <c r="D39" s="125">
        <v>48.1</v>
      </c>
      <c r="E39" s="125">
        <v>48.1</v>
      </c>
      <c r="F39" s="56"/>
      <c r="G39" s="56"/>
      <c r="H39" s="56"/>
      <c r="I39" s="56"/>
      <c r="J39" s="56"/>
      <c r="K39" s="56"/>
      <c r="L39" s="56"/>
      <c r="M39" s="56"/>
      <c r="N39" s="56"/>
      <c r="O39" s="56"/>
    </row>
    <row r="40" spans="8:8" ht="26.1" customHeight="1">
      <c r="A40" s="108" t="s">
        <v>356</v>
      </c>
      <c r="B40" s="109" t="s">
        <v>198</v>
      </c>
      <c r="C40" s="125">
        <v>7.36</v>
      </c>
      <c r="D40" s="125">
        <v>7.36</v>
      </c>
      <c r="E40" s="125">
        <v>7.36</v>
      </c>
      <c r="F40" s="56"/>
      <c r="G40" s="56"/>
      <c r="H40" s="56"/>
      <c r="I40" s="56"/>
      <c r="J40" s="56"/>
      <c r="K40" s="56"/>
      <c r="L40" s="56"/>
      <c r="M40" s="56"/>
      <c r="N40" s="56"/>
      <c r="O40" s="56"/>
    </row>
    <row r="41" spans="8:8" ht="26.1" customHeight="1">
      <c r="A41" s="108" t="s">
        <v>357</v>
      </c>
      <c r="B41" s="109" t="s">
        <v>358</v>
      </c>
      <c r="C41" s="110">
        <f>SUM(C42)</f>
        <v>1.5</v>
      </c>
      <c r="D41" s="110">
        <f>SUM(D42)</f>
        <v>1.5</v>
      </c>
      <c r="E41" s="110">
        <f>SUM(E42)</f>
        <v>1.5</v>
      </c>
      <c r="F41" s="56"/>
      <c r="G41" s="56"/>
      <c r="H41" s="56"/>
      <c r="I41" s="56"/>
      <c r="J41" s="56"/>
      <c r="K41" s="56"/>
      <c r="L41" s="56"/>
      <c r="M41" s="56"/>
      <c r="N41" s="56"/>
      <c r="O41" s="56"/>
    </row>
    <row r="42" spans="8:8" ht="26.1" customHeight="1">
      <c r="A42" s="108" t="s">
        <v>359</v>
      </c>
      <c r="B42" s="109" t="s">
        <v>360</v>
      </c>
      <c r="C42" s="56">
        <v>1.5</v>
      </c>
      <c r="D42" s="56">
        <v>1.5</v>
      </c>
      <c r="E42" s="56">
        <v>1.5</v>
      </c>
      <c r="F42" s="56"/>
      <c r="G42" s="56"/>
      <c r="H42" s="56"/>
      <c r="I42" s="56"/>
      <c r="J42" s="56"/>
      <c r="K42" s="56"/>
      <c r="L42" s="56"/>
      <c r="M42" s="56"/>
      <c r="N42" s="56"/>
      <c r="O42" s="56"/>
    </row>
    <row r="43" spans="8:8" ht="26.1" customHeight="1">
      <c r="A43" s="108" t="s">
        <v>361</v>
      </c>
      <c r="B43" s="109" t="s">
        <v>318</v>
      </c>
      <c r="C43" s="56">
        <v>290.0</v>
      </c>
      <c r="D43" s="56">
        <v>290.0</v>
      </c>
      <c r="E43" s="56">
        <v>290.0</v>
      </c>
      <c r="F43" s="56"/>
      <c r="G43" s="56"/>
      <c r="H43" s="56"/>
      <c r="I43" s="56"/>
      <c r="J43" s="56"/>
      <c r="K43" s="56"/>
      <c r="L43" s="56"/>
      <c r="M43" s="56"/>
      <c r="N43" s="56"/>
      <c r="O43" s="56"/>
    </row>
    <row r="44" spans="8:8" ht="26.1" customHeight="1">
      <c r="A44" s="108" t="s">
        <v>362</v>
      </c>
      <c r="B44" s="109" t="s">
        <v>320</v>
      </c>
      <c r="C44" s="56">
        <v>290.0</v>
      </c>
      <c r="D44" s="56">
        <v>290.0</v>
      </c>
      <c r="E44" s="56">
        <v>290.0</v>
      </c>
      <c r="F44" s="56"/>
      <c r="G44" s="56"/>
      <c r="H44" s="56"/>
      <c r="I44" s="56"/>
      <c r="J44" s="56"/>
      <c r="K44" s="56"/>
      <c r="L44" s="56"/>
      <c r="M44" s="56"/>
      <c r="N44" s="56"/>
      <c r="O44" s="56"/>
    </row>
    <row r="45" spans="8:8" ht="16.35" customHeight="1">
      <c r="A45" s="45"/>
    </row>
    <row r="46" spans="8:8" ht="16.35" customHeight="1">
      <c r="A46" s="45"/>
    </row>
  </sheetData>
  <mergeCells count="21">
    <mergeCell ref="A1:O1"/>
    <mergeCell ref="N3:O3"/>
    <mergeCell ref="N4:O4"/>
    <mergeCell ref="C5:C7"/>
    <mergeCell ref="A5:A7"/>
    <mergeCell ref="A4:M4"/>
    <mergeCell ref="J5:O5"/>
    <mergeCell ref="B5:B7"/>
    <mergeCell ref="I6:I7"/>
    <mergeCell ref="D5:I5"/>
    <mergeCell ref="K6:K7"/>
    <mergeCell ref="D6:D7"/>
    <mergeCell ref="M6:M7"/>
    <mergeCell ref="F6:F7"/>
    <mergeCell ref="H6:H7"/>
    <mergeCell ref="N6:N7"/>
    <mergeCell ref="E6:E7"/>
    <mergeCell ref="J6:J7"/>
    <mergeCell ref="G6:G7"/>
    <mergeCell ref="L6:L7"/>
    <mergeCell ref="O6:O7"/>
  </mergeCells>
  <printOptions horizontalCentered="1"/>
  <pageMargins left="0.39300000667572" right="0.39300000667572" top="0.39300000667572" bottom="0.39300000667572" header="0.5" footer="0.5"/>
  <pageSetup paperSize="9" fitToWidth="0" fitToHeight="0" orientation="landscape"/>
</worksheet>
</file>

<file path=xl/worksheets/sheet14.xml><?xml version="1.0" encoding="utf-8"?>
<worksheet xmlns:r="http://schemas.openxmlformats.org/officeDocument/2006/relationships" xmlns="http://schemas.openxmlformats.org/spreadsheetml/2006/main">
  <dimension ref="A1:P11"/>
  <sheetViews>
    <sheetView workbookViewId="0">
      <pane ySplit="7" topLeftCell="A8" state="frozen" activePane="bottomLeft"/>
      <selection pane="bottomLeft" activeCell="K18" sqref="K18"/>
    </sheetView>
  </sheetViews>
  <sheetFormatPr defaultRowHeight="13.5" defaultColWidth="10"/>
  <cols>
    <col min="1" max="1" customWidth="1" width="12.875" style="0"/>
    <col min="2" max="2" customWidth="1" width="16.375" style="0"/>
    <col min="3" max="3" customWidth="1" width="11.5" style="0"/>
    <col min="4" max="4" customWidth="1" width="11.25" style="0"/>
    <col min="5" max="5" customWidth="1" width="10.25" style="0"/>
    <col min="6" max="6" customWidth="1" width="7.875" style="0"/>
    <col min="7" max="9" customWidth="1" width="6.125" style="0"/>
    <col min="10" max="11" customWidth="1" width="7.75" style="0"/>
    <col min="12" max="12" customWidth="1" width="7.875" style="0"/>
    <col min="13" max="15" customWidth="1" width="5.625" style="0"/>
    <col min="16" max="16" customWidth="1" width="9.75" style="0"/>
  </cols>
  <sheetData>
    <row r="1" spans="8:8" ht="35.85" customHeight="1">
      <c r="A1" s="3" t="s">
        <v>363</v>
      </c>
      <c r="B1" s="3"/>
      <c r="C1" s="3"/>
      <c r="D1" s="3"/>
      <c r="E1" s="3"/>
      <c r="F1" s="3"/>
      <c r="G1" s="3"/>
      <c r="H1" s="3"/>
      <c r="I1" s="3"/>
      <c r="J1" s="3"/>
      <c r="K1" s="3"/>
      <c r="L1" s="3"/>
      <c r="M1" s="3"/>
      <c r="N1" s="3"/>
      <c r="O1" s="3"/>
    </row>
    <row r="2" spans="8:8" ht="16.35" customHeight="1">
      <c r="A2" s="20"/>
      <c r="B2" s="20"/>
      <c r="C2" s="20"/>
      <c r="D2" s="20"/>
      <c r="E2" s="20"/>
      <c r="F2" s="20"/>
      <c r="G2" s="20"/>
      <c r="H2" s="20"/>
      <c r="I2" s="20"/>
      <c r="J2" s="7"/>
      <c r="K2" s="22"/>
      <c r="L2" s="22"/>
      <c r="M2" s="22"/>
      <c r="N2" s="22"/>
      <c r="O2" s="23"/>
    </row>
    <row r="3" spans="8:8" ht="16.35" customHeight="1">
      <c r="A3" s="7" t="s">
        <v>364</v>
      </c>
      <c r="B3" s="6"/>
      <c r="C3" s="25"/>
      <c r="D3" s="63"/>
      <c r="E3" s="25"/>
      <c r="F3" s="25"/>
      <c r="G3" s="25"/>
      <c r="H3" s="25"/>
      <c r="I3" s="25"/>
      <c r="J3" s="7"/>
      <c r="K3" s="7"/>
      <c r="L3" s="7"/>
      <c r="M3" s="9"/>
      <c r="N3" s="9"/>
      <c r="O3" s="23"/>
    </row>
    <row r="4" spans="8:8" ht="16.35" customHeight="1">
      <c r="A4" s="9" t="s">
        <v>3</v>
      </c>
      <c r="B4" s="9"/>
      <c r="C4" s="9"/>
      <c r="D4" s="9"/>
      <c r="E4" s="9"/>
      <c r="F4" s="9"/>
      <c r="G4" s="9"/>
      <c r="H4" s="9"/>
      <c r="I4" s="9"/>
      <c r="J4" s="9"/>
      <c r="K4" s="9"/>
      <c r="L4" s="9"/>
      <c r="M4" s="9"/>
      <c r="N4" s="23" t="s">
        <v>33</v>
      </c>
      <c r="O4" s="23"/>
    </row>
    <row r="5" spans="8:8" ht="26.1" customHeight="1">
      <c r="A5" s="28" t="s">
        <v>34</v>
      </c>
      <c r="B5" s="11" t="s">
        <v>213</v>
      </c>
      <c r="C5" s="27" t="s">
        <v>35</v>
      </c>
      <c r="D5" s="27" t="s">
        <v>36</v>
      </c>
      <c r="E5" s="27"/>
      <c r="F5" s="27"/>
      <c r="G5" s="27"/>
      <c r="H5" s="27"/>
      <c r="I5" s="27"/>
      <c r="J5" s="28" t="s">
        <v>27</v>
      </c>
      <c r="K5" s="28"/>
      <c r="L5" s="28"/>
      <c r="M5" s="28"/>
      <c r="N5" s="28"/>
      <c r="O5" s="28"/>
    </row>
    <row r="6" spans="8:8" ht="32.65" customHeight="1">
      <c r="A6" s="28"/>
      <c r="B6" s="11"/>
      <c r="C6" s="27"/>
      <c r="D6" s="28" t="s">
        <v>37</v>
      </c>
      <c r="E6" s="28" t="s">
        <v>215</v>
      </c>
      <c r="F6" s="28" t="s">
        <v>39</v>
      </c>
      <c r="G6" s="28" t="s">
        <v>40</v>
      </c>
      <c r="H6" s="28" t="s">
        <v>41</v>
      </c>
      <c r="I6" s="27" t="s">
        <v>42</v>
      </c>
      <c r="J6" s="28" t="s">
        <v>37</v>
      </c>
      <c r="K6" s="28" t="s">
        <v>215</v>
      </c>
      <c r="L6" s="28" t="s">
        <v>39</v>
      </c>
      <c r="M6" s="28" t="s">
        <v>40</v>
      </c>
      <c r="N6" s="28" t="s">
        <v>41</v>
      </c>
      <c r="O6" s="27" t="s">
        <v>42</v>
      </c>
    </row>
    <row r="7" spans="8:8" ht="32.65" customHeight="1">
      <c r="A7" s="28"/>
      <c r="B7" s="11"/>
      <c r="C7" s="27"/>
      <c r="D7" s="28"/>
      <c r="E7" s="28"/>
      <c r="F7" s="28"/>
      <c r="G7" s="28"/>
      <c r="H7" s="28"/>
      <c r="I7" s="27"/>
      <c r="J7" s="28"/>
      <c r="K7" s="28"/>
      <c r="L7" s="28"/>
      <c r="M7" s="28"/>
      <c r="N7" s="28"/>
      <c r="O7" s="27"/>
    </row>
    <row r="8" spans="8:8" ht="26.1" customHeight="1">
      <c r="A8" s="34" t="s">
        <v>37</v>
      </c>
      <c r="B8" s="10"/>
      <c r="C8" s="13"/>
      <c r="D8" s="13"/>
      <c r="E8" s="13"/>
      <c r="F8" s="13"/>
      <c r="G8" s="13"/>
      <c r="H8" s="13"/>
      <c r="I8" s="13"/>
      <c r="J8" s="126"/>
      <c r="K8" s="126"/>
      <c r="L8" s="126"/>
      <c r="M8" s="126"/>
      <c r="N8" s="126"/>
      <c r="O8" s="126"/>
    </row>
    <row r="9" spans="8:8" ht="26.1" customHeight="1">
      <c r="A9" s="12"/>
      <c r="B9" s="12"/>
      <c r="C9" s="17"/>
      <c r="D9" s="17"/>
      <c r="E9" s="17"/>
      <c r="F9" s="17"/>
      <c r="G9" s="17"/>
      <c r="H9" s="17"/>
      <c r="I9" s="17"/>
      <c r="J9" s="127"/>
      <c r="K9" s="127"/>
      <c r="L9" s="127"/>
      <c r="M9" s="127"/>
      <c r="N9" s="127"/>
      <c r="O9" s="127"/>
    </row>
    <row r="10" spans="8:8" ht="26.1" customHeight="1">
      <c r="A10" s="12"/>
      <c r="B10" s="12"/>
      <c r="C10" s="17"/>
      <c r="D10" s="17"/>
      <c r="E10" s="17"/>
      <c r="F10" s="17"/>
      <c r="G10" s="17"/>
      <c r="H10" s="17"/>
      <c r="I10" s="17"/>
      <c r="J10" s="17"/>
      <c r="K10" s="17"/>
      <c r="L10" s="17"/>
      <c r="M10" s="17"/>
      <c r="N10" s="17"/>
      <c r="O10" s="17"/>
    </row>
    <row r="11" spans="8:8" ht="16.35" customHeight="1">
      <c r="A11" s="45"/>
    </row>
  </sheetData>
  <mergeCells count="20">
    <mergeCell ref="A1:O1"/>
    <mergeCell ref="N4:O4"/>
    <mergeCell ref="C5:C7"/>
    <mergeCell ref="A5:A7"/>
    <mergeCell ref="A4:M4"/>
    <mergeCell ref="J5:O5"/>
    <mergeCell ref="B5:B7"/>
    <mergeCell ref="I6:I7"/>
    <mergeCell ref="D5:I5"/>
    <mergeCell ref="K6:K7"/>
    <mergeCell ref="D6:D7"/>
    <mergeCell ref="M6:M7"/>
    <mergeCell ref="F6:F7"/>
    <mergeCell ref="H6:H7"/>
    <mergeCell ref="N6:N7"/>
    <mergeCell ref="E6:E7"/>
    <mergeCell ref="J6:J7"/>
    <mergeCell ref="G6:G7"/>
    <mergeCell ref="L6:L7"/>
    <mergeCell ref="O6:O7"/>
  </mergeCells>
  <printOptions horizontalCentered="1"/>
  <pageMargins left="0.39300000667572" right="0.39300000667572" top="0.39300000667572" bottom="0.39300000667572" header="0.504000008106232" footer="0.504000008106232"/>
  <pageSetup paperSize="9" fitToWidth="0" fitToHeight="0" orientation="landscape"/>
</worksheet>
</file>

<file path=xl/worksheets/sheet15.xml><?xml version="1.0" encoding="utf-8"?>
<worksheet xmlns:r="http://schemas.openxmlformats.org/officeDocument/2006/relationships" xmlns="http://schemas.openxmlformats.org/spreadsheetml/2006/main">
  <dimension ref="A1:P12"/>
  <sheetViews>
    <sheetView workbookViewId="0">
      <pane ySplit="7" topLeftCell="A8" state="frozen" activePane="bottomLeft"/>
      <selection pane="bottomLeft" activeCell="A1" sqref="A1:O1"/>
    </sheetView>
  </sheetViews>
  <sheetFormatPr defaultRowHeight="13.5" defaultColWidth="10"/>
  <cols>
    <col min="1" max="1" customWidth="1" width="12.875" style="0"/>
    <col min="2" max="2" customWidth="1" width="16.375" style="0"/>
    <col min="3" max="4" customWidth="1" width="11.25" style="0"/>
    <col min="5" max="5" customWidth="1" width="10.25" style="0"/>
    <col min="6" max="6" customWidth="1" width="7.875" style="0"/>
    <col min="7" max="9" customWidth="1" width="6.125" style="0"/>
    <col min="10" max="11" customWidth="1" width="7.75" style="0"/>
    <col min="12" max="12" customWidth="1" width="7.875" style="0"/>
    <col min="13" max="15" customWidth="1" width="5.625" style="0"/>
    <col min="16" max="16" customWidth="1" width="9.75" style="0"/>
  </cols>
  <sheetData>
    <row r="1" spans="8:8" ht="35.85" customHeight="1">
      <c r="A1" s="58" t="s">
        <v>365</v>
      </c>
      <c r="B1" s="58"/>
      <c r="C1" s="58"/>
      <c r="D1" s="58"/>
      <c r="E1" s="58"/>
      <c r="F1" s="58"/>
      <c r="G1" s="58"/>
      <c r="H1" s="58"/>
      <c r="I1" s="58"/>
      <c r="J1" s="58"/>
      <c r="K1" s="58"/>
      <c r="L1" s="58"/>
      <c r="M1" s="58"/>
      <c r="N1" s="58"/>
      <c r="O1" s="58"/>
    </row>
    <row r="2" spans="8:8" ht="16.35" customHeight="1">
      <c r="A2" s="59"/>
      <c r="B2" s="59"/>
      <c r="C2" s="59"/>
      <c r="D2" s="59"/>
      <c r="E2" s="59"/>
      <c r="F2" s="59"/>
      <c r="G2" s="59"/>
      <c r="H2" s="59"/>
      <c r="I2" s="59"/>
      <c r="J2" s="60"/>
      <c r="K2" s="22"/>
      <c r="L2" s="22"/>
      <c r="M2" s="22"/>
      <c r="N2" s="22"/>
      <c r="O2" s="61"/>
    </row>
    <row r="3" spans="8:8" ht="16.35" customHeight="1">
      <c r="A3" s="60" t="s">
        <v>366</v>
      </c>
      <c r="B3" s="62"/>
      <c r="C3" s="63"/>
      <c r="D3" s="63"/>
      <c r="E3" s="63"/>
      <c r="F3" s="63"/>
      <c r="G3" s="63"/>
      <c r="H3" s="63"/>
      <c r="I3" s="63"/>
      <c r="J3" s="60"/>
      <c r="K3" s="60"/>
      <c r="L3" s="60"/>
      <c r="M3" s="9"/>
      <c r="N3" s="9"/>
      <c r="O3" s="61"/>
    </row>
    <row r="4" spans="8:8" ht="16.35" customHeight="1">
      <c r="A4" s="9" t="s">
        <v>3</v>
      </c>
      <c r="B4" s="9"/>
      <c r="C4" s="9"/>
      <c r="D4" s="9"/>
      <c r="E4" s="9"/>
      <c r="F4" s="9"/>
      <c r="G4" s="9"/>
      <c r="H4" s="9"/>
      <c r="I4" s="9"/>
      <c r="J4" s="9"/>
      <c r="K4" s="9"/>
      <c r="L4" s="9"/>
      <c r="M4" s="9"/>
      <c r="N4" s="61" t="s">
        <v>33</v>
      </c>
      <c r="O4" s="61"/>
    </row>
    <row r="5" spans="8:8" ht="26.1" customHeight="1">
      <c r="A5" s="28" t="s">
        <v>34</v>
      </c>
      <c r="B5" s="11" t="s">
        <v>213</v>
      </c>
      <c r="C5" s="27" t="s">
        <v>35</v>
      </c>
      <c r="D5" s="27" t="s">
        <v>36</v>
      </c>
      <c r="E5" s="27"/>
      <c r="F5" s="27"/>
      <c r="G5" s="27"/>
      <c r="H5" s="27"/>
      <c r="I5" s="27"/>
      <c r="J5" s="28" t="s">
        <v>27</v>
      </c>
      <c r="K5" s="28"/>
      <c r="L5" s="28"/>
      <c r="M5" s="28"/>
      <c r="N5" s="28"/>
      <c r="O5" s="28"/>
    </row>
    <row r="6" spans="8:8" ht="32.65" customHeight="1">
      <c r="A6" s="28"/>
      <c r="B6" s="11"/>
      <c r="C6" s="27"/>
      <c r="D6" s="28" t="s">
        <v>37</v>
      </c>
      <c r="E6" s="28" t="s">
        <v>215</v>
      </c>
      <c r="F6" s="28" t="s">
        <v>39</v>
      </c>
      <c r="G6" s="28" t="s">
        <v>40</v>
      </c>
      <c r="H6" s="28" t="s">
        <v>41</v>
      </c>
      <c r="I6" s="27" t="s">
        <v>42</v>
      </c>
      <c r="J6" s="28" t="s">
        <v>37</v>
      </c>
      <c r="K6" s="28" t="s">
        <v>215</v>
      </c>
      <c r="L6" s="28" t="s">
        <v>39</v>
      </c>
      <c r="M6" s="28" t="s">
        <v>40</v>
      </c>
      <c r="N6" s="28" t="s">
        <v>41</v>
      </c>
      <c r="O6" s="27" t="s">
        <v>42</v>
      </c>
    </row>
    <row r="7" spans="8:8" ht="32.65" customHeight="1">
      <c r="A7" s="28"/>
      <c r="B7" s="11"/>
      <c r="C7" s="27"/>
      <c r="D7" s="28"/>
      <c r="E7" s="28"/>
      <c r="F7" s="28"/>
      <c r="G7" s="28"/>
      <c r="H7" s="28"/>
      <c r="I7" s="27"/>
      <c r="J7" s="28"/>
      <c r="K7" s="28"/>
      <c r="L7" s="28"/>
      <c r="M7" s="28"/>
      <c r="N7" s="28"/>
      <c r="O7" s="27"/>
    </row>
    <row r="8" spans="8:8" ht="26.1" customHeight="1">
      <c r="A8" s="34" t="s">
        <v>37</v>
      </c>
      <c r="B8" s="10"/>
      <c r="C8" s="13"/>
      <c r="D8" s="13"/>
      <c r="E8" s="13"/>
      <c r="F8" s="13"/>
      <c r="G8" s="13"/>
      <c r="H8" s="13"/>
      <c r="I8" s="13"/>
      <c r="J8" s="13"/>
      <c r="K8" s="13"/>
      <c r="L8" s="13"/>
      <c r="M8" s="13"/>
      <c r="N8" s="13"/>
      <c r="O8" s="13"/>
    </row>
    <row r="9" spans="8:8" ht="26.1" customHeight="1">
      <c r="A9" s="12"/>
      <c r="B9" s="12"/>
      <c r="C9" s="17"/>
      <c r="D9" s="17"/>
      <c r="E9" s="17"/>
      <c r="F9" s="17"/>
      <c r="G9" s="17"/>
      <c r="H9" s="17"/>
      <c r="I9" s="17"/>
      <c r="J9" s="17"/>
      <c r="K9" s="17"/>
      <c r="L9" s="17"/>
      <c r="M9" s="17"/>
      <c r="N9" s="17"/>
      <c r="O9" s="17"/>
    </row>
    <row r="10" spans="8:8" ht="26.1" customHeight="1">
      <c r="A10" s="12"/>
      <c r="B10" s="12"/>
      <c r="C10" s="17"/>
      <c r="D10" s="17"/>
      <c r="E10" s="17"/>
      <c r="F10" s="17"/>
      <c r="G10" s="17"/>
      <c r="H10" s="17"/>
      <c r="I10" s="17"/>
      <c r="J10" s="17"/>
      <c r="K10" s="17"/>
      <c r="L10" s="17"/>
      <c r="M10" s="17"/>
      <c r="N10" s="17"/>
      <c r="O10" s="17"/>
    </row>
    <row r="11" spans="8:8" ht="26.1" customHeight="1">
      <c r="A11" s="12"/>
      <c r="B11" s="12"/>
      <c r="C11" s="17"/>
      <c r="D11" s="17"/>
      <c r="E11" s="17"/>
      <c r="F11" s="17"/>
      <c r="G11" s="17"/>
      <c r="H11" s="17"/>
      <c r="I11" s="17"/>
      <c r="J11" s="17"/>
      <c r="K11" s="17"/>
      <c r="L11" s="17"/>
      <c r="M11" s="17"/>
      <c r="N11" s="17"/>
      <c r="O11" s="17"/>
    </row>
    <row r="12" spans="8:8" ht="16.35" customHeight="1"/>
  </sheetData>
  <mergeCells count="20">
    <mergeCell ref="A1:O1"/>
    <mergeCell ref="N4:O4"/>
    <mergeCell ref="C5:C7"/>
    <mergeCell ref="A5:A7"/>
    <mergeCell ref="A4:M4"/>
    <mergeCell ref="J5:O5"/>
    <mergeCell ref="B5:B7"/>
    <mergeCell ref="I6:I7"/>
    <mergeCell ref="D5:I5"/>
    <mergeCell ref="K6:K7"/>
    <mergeCell ref="D6:D7"/>
    <mergeCell ref="M6:M7"/>
    <mergeCell ref="F6:F7"/>
    <mergeCell ref="H6:H7"/>
    <mergeCell ref="N6:N7"/>
    <mergeCell ref="E6:E7"/>
    <mergeCell ref="J6:J7"/>
    <mergeCell ref="G6:G7"/>
    <mergeCell ref="L6:L7"/>
    <mergeCell ref="O6:O7"/>
  </mergeCells>
  <printOptions horizontalCentered="1"/>
  <pageMargins left="0.39300000667572" right="0.39300000667572" top="0.39300000667572" bottom="0.39300000667572" header="0.504000008106232" footer="0.504000008106232"/>
  <pageSetup paperSize="9" fitToWidth="0" fitToHeight="0" orientation="landscape"/>
</worksheet>
</file>

<file path=xl/worksheets/sheet16.xml><?xml version="1.0" encoding="utf-8"?>
<worksheet xmlns:r="http://schemas.openxmlformats.org/officeDocument/2006/relationships" xmlns="http://schemas.openxmlformats.org/spreadsheetml/2006/main">
  <dimension ref="A1:R20"/>
  <sheetViews>
    <sheetView workbookViewId="0" topLeftCell="B1">
      <pane ySplit="7" topLeftCell="A12" state="frozen" activePane="bottomLeft"/>
      <selection pane="bottomLeft" activeCell="B22" sqref="B22"/>
    </sheetView>
  </sheetViews>
  <sheetFormatPr defaultRowHeight="13.5" defaultColWidth="10"/>
  <cols>
    <col min="1" max="1" customWidth="1" width="11.75" style="0"/>
    <col min="2" max="4" customWidth="1" width="9.25" style="0"/>
    <col min="5" max="7" customWidth="1" width="9.75" style="0"/>
    <col min="8" max="8" customWidth="1" width="7.75" style="0"/>
    <col min="9" max="11" customWidth="1" width="5.125" style="0"/>
    <col min="12" max="13" customWidth="1" width="7.125" style="0"/>
    <col min="14" max="14" customWidth="1" width="7.75" style="0"/>
    <col min="15" max="17" customWidth="1" width="5.125" style="0"/>
    <col min="18" max="18" customWidth="1" width="9.75" style="0"/>
  </cols>
  <sheetData>
    <row r="1" spans="8:8" ht="35.85" customHeight="1">
      <c r="A1" s="3" t="s">
        <v>367</v>
      </c>
      <c r="B1" s="3"/>
      <c r="C1" s="3"/>
      <c r="D1" s="3"/>
      <c r="E1" s="3"/>
      <c r="F1" s="3"/>
      <c r="G1" s="3"/>
      <c r="H1" s="3"/>
      <c r="I1" s="3"/>
      <c r="J1" s="3"/>
      <c r="K1" s="3"/>
      <c r="L1" s="3"/>
      <c r="M1" s="3"/>
      <c r="N1" s="3"/>
      <c r="O1" s="3"/>
      <c r="P1" s="3"/>
      <c r="Q1" s="3"/>
    </row>
    <row r="2" spans="8:8" ht="16.35" customHeight="1">
      <c r="A2" s="20"/>
      <c r="B2" s="20"/>
      <c r="C2" s="20"/>
      <c r="D2" s="20"/>
      <c r="E2" s="20"/>
      <c r="F2" s="20"/>
      <c r="G2" s="20"/>
      <c r="H2" s="20"/>
      <c r="I2" s="20"/>
      <c r="J2" s="20"/>
      <c r="K2" s="20"/>
      <c r="L2" s="7"/>
      <c r="M2" s="22"/>
      <c r="N2" s="22"/>
      <c r="O2" s="22"/>
      <c r="P2" s="22"/>
      <c r="Q2" s="23"/>
    </row>
    <row r="3" spans="8:8" ht="16.35" customHeight="1">
      <c r="A3" s="7" t="s">
        <v>368</v>
      </c>
      <c r="B3" s="6"/>
      <c r="C3" s="6"/>
      <c r="D3" s="6"/>
      <c r="E3" s="25"/>
      <c r="F3" s="63"/>
      <c r="G3" s="25"/>
      <c r="H3" s="25"/>
      <c r="I3" s="25"/>
      <c r="J3" s="25"/>
      <c r="K3" s="25"/>
      <c r="L3" s="7"/>
      <c r="M3" s="7"/>
      <c r="N3" s="7"/>
      <c r="O3" s="9"/>
      <c r="P3" s="9"/>
      <c r="Q3" s="23"/>
    </row>
    <row r="4" spans="8:8" ht="16.35" customHeight="1">
      <c r="A4" s="9" t="s">
        <v>3</v>
      </c>
      <c r="B4" s="9"/>
      <c r="C4" s="9"/>
      <c r="D4" s="9"/>
      <c r="E4" s="9"/>
      <c r="F4" s="9"/>
      <c r="G4" s="9"/>
      <c r="H4" s="9"/>
      <c r="I4" s="9"/>
      <c r="J4" s="9"/>
      <c r="K4" s="9"/>
      <c r="L4" s="9"/>
      <c r="M4" s="9"/>
      <c r="N4" s="9"/>
      <c r="O4" s="9"/>
      <c r="P4" s="23" t="s">
        <v>33</v>
      </c>
      <c r="Q4" s="23"/>
    </row>
    <row r="5" spans="8:8" ht="26.1" customHeight="1">
      <c r="A5" s="28" t="s">
        <v>34</v>
      </c>
      <c r="B5" s="11" t="s">
        <v>369</v>
      </c>
      <c r="C5" s="11" t="s">
        <v>370</v>
      </c>
      <c r="D5" s="28" t="s">
        <v>371</v>
      </c>
      <c r="E5" s="27" t="s">
        <v>35</v>
      </c>
      <c r="F5" s="27" t="s">
        <v>36</v>
      </c>
      <c r="G5" s="27"/>
      <c r="H5" s="27"/>
      <c r="I5" s="27"/>
      <c r="J5" s="27"/>
      <c r="K5" s="27"/>
      <c r="L5" s="28" t="s">
        <v>27</v>
      </c>
      <c r="M5" s="28"/>
      <c r="N5" s="28"/>
      <c r="O5" s="28"/>
      <c r="P5" s="28"/>
      <c r="Q5" s="28"/>
    </row>
    <row r="6" spans="8:8" ht="32.65" customHeight="1">
      <c r="A6" s="28"/>
      <c r="B6" s="11"/>
      <c r="C6" s="11"/>
      <c r="D6" s="28"/>
      <c r="E6" s="27"/>
      <c r="F6" s="28" t="s">
        <v>37</v>
      </c>
      <c r="G6" s="28" t="s">
        <v>215</v>
      </c>
      <c r="H6" s="28" t="s">
        <v>39</v>
      </c>
      <c r="I6" s="28" t="s">
        <v>40</v>
      </c>
      <c r="J6" s="28" t="s">
        <v>41</v>
      </c>
      <c r="K6" s="27" t="s">
        <v>42</v>
      </c>
      <c r="L6" s="28" t="s">
        <v>37</v>
      </c>
      <c r="M6" s="28" t="s">
        <v>38</v>
      </c>
      <c r="N6" s="28" t="s">
        <v>39</v>
      </c>
      <c r="O6" s="28" t="s">
        <v>40</v>
      </c>
      <c r="P6" s="28" t="s">
        <v>41</v>
      </c>
      <c r="Q6" s="27" t="s">
        <v>42</v>
      </c>
    </row>
    <row r="7" spans="8:8" ht="32.65" customHeight="1">
      <c r="A7" s="28"/>
      <c r="B7" s="11"/>
      <c r="C7" s="11"/>
      <c r="D7" s="28"/>
      <c r="E7" s="27"/>
      <c r="F7" s="28"/>
      <c r="G7" s="28"/>
      <c r="H7" s="28"/>
      <c r="I7" s="28"/>
      <c r="J7" s="28"/>
      <c r="K7" s="27"/>
      <c r="L7" s="28"/>
      <c r="M7" s="28"/>
      <c r="N7" s="28"/>
      <c r="O7" s="28"/>
      <c r="P7" s="28"/>
      <c r="Q7" s="27"/>
    </row>
    <row r="8" spans="8:8" ht="26.1" customHeight="1">
      <c r="A8" s="34" t="s">
        <v>37</v>
      </c>
      <c r="B8" s="10"/>
      <c r="C8" s="10"/>
      <c r="D8" s="34"/>
      <c r="E8" s="13">
        <v>123.7</v>
      </c>
      <c r="F8" s="13">
        <v>85.0</v>
      </c>
      <c r="G8" s="13">
        <v>85.0</v>
      </c>
      <c r="H8" s="13"/>
      <c r="I8" s="13"/>
      <c r="J8" s="13"/>
      <c r="K8" s="13"/>
      <c r="L8" s="13">
        <v>38.7</v>
      </c>
      <c r="M8" s="13">
        <v>38.7</v>
      </c>
      <c r="N8" s="13"/>
      <c r="O8" s="13"/>
      <c r="P8" s="13"/>
      <c r="Q8" s="13"/>
    </row>
    <row r="9" spans="8:8" ht="27.6" customHeight="1">
      <c r="A9" s="12" t="s">
        <v>49</v>
      </c>
      <c r="B9" s="12"/>
      <c r="C9" s="12"/>
      <c r="D9" s="128"/>
      <c r="E9" s="17">
        <v>123.7</v>
      </c>
      <c r="F9" s="17">
        <v>85.0</v>
      </c>
      <c r="G9" s="17">
        <v>85.0</v>
      </c>
      <c r="H9" s="17"/>
      <c r="I9" s="17"/>
      <c r="J9" s="17"/>
      <c r="K9" s="17"/>
      <c r="L9" s="17">
        <v>38.7</v>
      </c>
      <c r="M9" s="17">
        <v>38.7</v>
      </c>
      <c r="N9" s="17"/>
      <c r="O9" s="17"/>
      <c r="P9" s="17"/>
      <c r="Q9" s="17"/>
    </row>
    <row r="10" spans="8:8" ht="26.1" customHeight="1">
      <c r="A10" s="12" t="s">
        <v>372</v>
      </c>
      <c r="B10" s="12"/>
      <c r="C10" s="12"/>
      <c r="D10" s="128"/>
      <c r="E10" s="17">
        <v>123.7</v>
      </c>
      <c r="F10" s="17">
        <v>85.0</v>
      </c>
      <c r="G10" s="17">
        <v>85.0</v>
      </c>
      <c r="H10" s="17"/>
      <c r="I10" s="17"/>
      <c r="J10" s="17"/>
      <c r="K10" s="17"/>
      <c r="L10" s="17">
        <v>38.7</v>
      </c>
      <c r="M10" s="17">
        <v>38.7</v>
      </c>
      <c r="N10" s="17"/>
      <c r="O10" s="17"/>
      <c r="P10" s="17"/>
      <c r="Q10" s="17"/>
    </row>
    <row r="11" spans="8:8" ht="41.45" customHeight="1">
      <c r="A11" s="12"/>
      <c r="B11" s="12" t="s">
        <v>373</v>
      </c>
      <c r="C11" s="12" t="s">
        <v>374</v>
      </c>
      <c r="D11" s="128" t="s">
        <v>375</v>
      </c>
      <c r="E11" s="17">
        <v>13.0</v>
      </c>
      <c r="F11" s="17">
        <v>13.0</v>
      </c>
      <c r="G11" s="17">
        <v>13.0</v>
      </c>
      <c r="H11" s="17"/>
      <c r="I11" s="17"/>
      <c r="J11" s="17"/>
      <c r="K11" s="17"/>
      <c r="L11" s="17"/>
      <c r="M11" s="17"/>
      <c r="N11" s="17"/>
      <c r="O11" s="17"/>
      <c r="P11" s="17"/>
      <c r="Q11" s="17"/>
    </row>
    <row r="12" spans="8:8" ht="69.0" customHeight="1">
      <c r="A12" s="12"/>
      <c r="B12" s="12" t="s">
        <v>373</v>
      </c>
      <c r="C12" s="12" t="s">
        <v>222</v>
      </c>
      <c r="D12" s="128" t="s">
        <v>375</v>
      </c>
      <c r="E12" s="17">
        <v>7.0</v>
      </c>
      <c r="F12" s="17">
        <v>7.0</v>
      </c>
      <c r="G12" s="17">
        <v>7.0</v>
      </c>
      <c r="H12" s="17"/>
      <c r="I12" s="17"/>
      <c r="J12" s="17"/>
      <c r="K12" s="17"/>
      <c r="L12" s="17"/>
      <c r="M12" s="17"/>
      <c r="N12" s="17"/>
      <c r="O12" s="17"/>
      <c r="P12" s="17"/>
      <c r="Q12" s="17"/>
    </row>
    <row r="13" spans="8:8" ht="69.0" customHeight="1">
      <c r="A13" s="12"/>
      <c r="B13" s="12" t="s">
        <v>373</v>
      </c>
      <c r="C13" s="12" t="s">
        <v>226</v>
      </c>
      <c r="D13" s="128" t="s">
        <v>376</v>
      </c>
      <c r="E13" s="17">
        <v>8.0</v>
      </c>
      <c r="F13" s="17">
        <v>8.0</v>
      </c>
      <c r="G13" s="17">
        <v>8.0</v>
      </c>
      <c r="H13" s="17"/>
      <c r="I13" s="17"/>
      <c r="J13" s="17"/>
      <c r="K13" s="17"/>
      <c r="L13" s="17"/>
      <c r="M13" s="17"/>
      <c r="N13" s="17"/>
      <c r="O13" s="17"/>
      <c r="P13" s="17"/>
      <c r="Q13" s="17"/>
    </row>
    <row r="14" spans="8:8" ht="41.45" customHeight="1">
      <c r="A14" s="12"/>
      <c r="B14" s="12" t="s">
        <v>373</v>
      </c>
      <c r="C14" s="12" t="s">
        <v>377</v>
      </c>
      <c r="D14" s="128" t="s">
        <v>378</v>
      </c>
      <c r="E14" s="17">
        <v>40.0</v>
      </c>
      <c r="F14" s="17">
        <v>40.0</v>
      </c>
      <c r="G14" s="17">
        <v>40.0</v>
      </c>
      <c r="H14" s="17"/>
      <c r="I14" s="17"/>
      <c r="J14" s="17"/>
      <c r="K14" s="17"/>
      <c r="L14" s="17"/>
      <c r="M14" s="17"/>
      <c r="N14" s="17"/>
      <c r="O14" s="17"/>
      <c r="P14" s="17"/>
      <c r="Q14" s="17"/>
    </row>
    <row r="15" spans="8:8" ht="69.0" customHeight="1">
      <c r="A15" s="12"/>
      <c r="B15" s="12" t="s">
        <v>373</v>
      </c>
      <c r="C15" s="12" t="s">
        <v>232</v>
      </c>
      <c r="D15" s="128" t="s">
        <v>379</v>
      </c>
      <c r="E15" s="17">
        <v>14.0</v>
      </c>
      <c r="F15" s="17">
        <v>14.0</v>
      </c>
      <c r="G15" s="17">
        <v>14.0</v>
      </c>
      <c r="H15" s="17"/>
      <c r="I15" s="17"/>
      <c r="J15" s="17"/>
      <c r="K15" s="17"/>
      <c r="L15" s="17"/>
      <c r="M15" s="17"/>
      <c r="N15" s="17"/>
      <c r="O15" s="17"/>
      <c r="P15" s="17"/>
      <c r="Q15" s="17"/>
    </row>
    <row r="16" spans="8:8" ht="55.15" customHeight="1">
      <c r="A16" s="12"/>
      <c r="B16" s="12" t="s">
        <v>373</v>
      </c>
      <c r="C16" s="12" t="s">
        <v>234</v>
      </c>
      <c r="D16" s="128" t="s">
        <v>379</v>
      </c>
      <c r="E16" s="17">
        <v>3.0</v>
      </c>
      <c r="F16" s="17">
        <v>3.0</v>
      </c>
      <c r="G16" s="17">
        <v>3.0</v>
      </c>
      <c r="H16" s="17"/>
      <c r="I16" s="17"/>
      <c r="J16" s="17"/>
      <c r="K16" s="17"/>
      <c r="L16" s="17"/>
      <c r="M16" s="17"/>
      <c r="N16" s="17"/>
      <c r="O16" s="17"/>
      <c r="P16" s="17"/>
      <c r="Q16" s="17"/>
    </row>
    <row r="17" spans="8:8" ht="97.5" customHeight="1">
      <c r="A17" s="12"/>
      <c r="B17" s="12" t="s">
        <v>380</v>
      </c>
      <c r="C17" s="12" t="s">
        <v>236</v>
      </c>
      <c r="D17" s="128" t="s">
        <v>381</v>
      </c>
      <c r="E17" s="17">
        <v>15.0</v>
      </c>
      <c r="F17" s="17"/>
      <c r="G17" s="17"/>
      <c r="H17" s="17"/>
      <c r="I17" s="17"/>
      <c r="J17" s="17"/>
      <c r="K17" s="17"/>
      <c r="L17" s="17">
        <v>15.0</v>
      </c>
      <c r="M17" s="17">
        <v>15.0</v>
      </c>
      <c r="N17" s="17"/>
      <c r="O17" s="17"/>
      <c r="P17" s="17"/>
      <c r="Q17" s="17"/>
    </row>
    <row r="18" spans="8:8" ht="69.0" customHeight="1">
      <c r="A18" s="12"/>
      <c r="B18" s="12" t="s">
        <v>380</v>
      </c>
      <c r="C18" s="12" t="s">
        <v>238</v>
      </c>
      <c r="D18" s="128" t="s">
        <v>378</v>
      </c>
      <c r="E18" s="17">
        <v>17.7</v>
      </c>
      <c r="F18" s="17"/>
      <c r="G18" s="17"/>
      <c r="H18" s="17"/>
      <c r="I18" s="17"/>
      <c r="J18" s="17"/>
      <c r="K18" s="17"/>
      <c r="L18" s="17">
        <v>17.7</v>
      </c>
      <c r="M18" s="17">
        <v>17.7</v>
      </c>
      <c r="N18" s="17"/>
      <c r="O18" s="17"/>
      <c r="P18" s="17"/>
      <c r="Q18" s="17"/>
    </row>
    <row r="19" spans="8:8" ht="69.0" customHeight="1">
      <c r="A19" s="12"/>
      <c r="B19" s="12" t="s">
        <v>380</v>
      </c>
      <c r="C19" s="12" t="s">
        <v>240</v>
      </c>
      <c r="D19" s="128" t="s">
        <v>382</v>
      </c>
      <c r="E19" s="17">
        <v>6.0</v>
      </c>
      <c r="F19" s="17"/>
      <c r="G19" s="17"/>
      <c r="H19" s="17"/>
      <c r="I19" s="17"/>
      <c r="J19" s="17"/>
      <c r="K19" s="17"/>
      <c r="L19" s="17">
        <v>6.0</v>
      </c>
      <c r="M19" s="17">
        <v>6.0</v>
      </c>
      <c r="N19" s="17"/>
      <c r="O19" s="17"/>
      <c r="P19" s="17"/>
      <c r="Q19" s="17"/>
    </row>
    <row r="20" spans="8:8" ht="16.35" customHeight="1"/>
  </sheetData>
  <mergeCells count="22">
    <mergeCell ref="A1:Q1"/>
    <mergeCell ref="P4:Q4"/>
    <mergeCell ref="C5:C7"/>
    <mergeCell ref="A5:A7"/>
    <mergeCell ref="A4:O4"/>
    <mergeCell ref="L5:Q5"/>
    <mergeCell ref="B5:B7"/>
    <mergeCell ref="I6:I7"/>
    <mergeCell ref="F5:K5"/>
    <mergeCell ref="D5:D7"/>
    <mergeCell ref="L6:L7"/>
    <mergeCell ref="H6:H7"/>
    <mergeCell ref="F6:F7"/>
    <mergeCell ref="E5:E7"/>
    <mergeCell ref="P6:P7"/>
    <mergeCell ref="Q6:Q7"/>
    <mergeCell ref="G6:G7"/>
    <mergeCell ref="O6:O7"/>
    <mergeCell ref="N6:N7"/>
    <mergeCell ref="J6:J7"/>
    <mergeCell ref="K6:K7"/>
    <mergeCell ref="M6:M7"/>
  </mergeCells>
  <printOptions horizontalCentered="1"/>
  <pageMargins left="0.39300000667572" right="0.39300000667572" top="0.39300000667572" bottom="0.39300000667572" header="0.504000008106232" footer="0.504000008106232"/>
  <pageSetup paperSize="9" fitToWidth="0" fitToHeight="0" orientation="landscape"/>
</worksheet>
</file>

<file path=xl/worksheets/sheet17.xml><?xml version="1.0" encoding="utf-8"?>
<worksheet xmlns:r="http://schemas.openxmlformats.org/officeDocument/2006/relationships" xmlns="http://schemas.openxmlformats.org/spreadsheetml/2006/main">
  <dimension ref="A1:I65"/>
  <sheetViews>
    <sheetView workbookViewId="0">
      <pane ySplit="2" topLeftCell="A56" state="frozen" activePane="bottomLeft"/>
      <selection pane="bottomLeft" activeCell="F5" sqref="F5:H9"/>
    </sheetView>
  </sheetViews>
  <sheetFormatPr defaultRowHeight="13.5" defaultColWidth="10"/>
  <cols>
    <col min="1" max="1" customWidth="1" width="16.875" style="0"/>
    <col min="2" max="8" customWidth="1" width="15.875" style="0"/>
    <col min="9" max="9" customWidth="1" width="9.75" style="0"/>
  </cols>
  <sheetData>
    <row r="1" spans="8:8" ht="36.75" customHeight="1">
      <c r="A1" s="67" t="s">
        <v>383</v>
      </c>
      <c r="B1" s="67"/>
      <c r="C1" s="67"/>
      <c r="D1" s="67"/>
      <c r="E1" s="67"/>
      <c r="F1" s="67"/>
      <c r="G1" s="67"/>
      <c r="H1" s="67"/>
    </row>
    <row r="2" spans="8:8" ht="22.7" customHeight="1">
      <c r="A2" s="129" t="s">
        <v>384</v>
      </c>
      <c r="B2" s="45"/>
      <c r="C2" s="45"/>
      <c r="D2" s="45"/>
      <c r="E2" s="45"/>
      <c r="F2" s="45"/>
      <c r="G2" s="45"/>
      <c r="H2" s="130" t="s">
        <v>4</v>
      </c>
    </row>
    <row r="3" spans="8:8" ht="16.35" customHeight="1">
      <c r="A3" s="131" t="s">
        <v>385</v>
      </c>
      <c r="B3" s="132" t="s">
        <v>386</v>
      </c>
      <c r="C3" s="132"/>
      <c r="D3" s="132"/>
      <c r="E3" s="132"/>
      <c r="F3" s="132"/>
      <c r="G3" s="132"/>
      <c r="H3" s="132"/>
    </row>
    <row r="4" spans="8:8" ht="16.35" customHeight="1">
      <c r="A4" s="133" t="s">
        <v>387</v>
      </c>
      <c r="B4" s="133" t="s">
        <v>388</v>
      </c>
      <c r="C4" s="133"/>
      <c r="D4" s="133"/>
      <c r="E4" s="133"/>
      <c r="F4" s="133" t="s">
        <v>389</v>
      </c>
      <c r="G4" s="133"/>
      <c r="H4" s="133"/>
    </row>
    <row r="5" spans="8:8" ht="17.85" customHeight="1">
      <c r="A5" s="133"/>
      <c r="B5" s="134" t="s">
        <v>390</v>
      </c>
      <c r="C5" s="134"/>
      <c r="D5" s="134"/>
      <c r="E5" s="134"/>
      <c r="F5" s="135">
        <v>328.09</v>
      </c>
      <c r="G5" s="135"/>
      <c r="H5" s="135"/>
    </row>
    <row r="6" spans="8:8" ht="17.85" customHeight="1">
      <c r="A6" s="133"/>
      <c r="B6" s="134" t="s">
        <v>391</v>
      </c>
      <c r="C6" s="134"/>
      <c r="D6" s="134"/>
      <c r="E6" s="134"/>
      <c r="F6" s="135">
        <v>118.84</v>
      </c>
      <c r="G6" s="135"/>
      <c r="H6" s="135"/>
    </row>
    <row r="7" spans="8:8" ht="17.85" customHeight="1">
      <c r="A7" s="133"/>
      <c r="B7" s="134" t="s">
        <v>392</v>
      </c>
      <c r="C7" s="134"/>
      <c r="D7" s="134"/>
      <c r="E7" s="134"/>
      <c r="F7" s="135">
        <v>12.87</v>
      </c>
      <c r="G7" s="135"/>
      <c r="H7" s="135"/>
    </row>
    <row r="8" spans="8:8" ht="17.85" customHeight="1">
      <c r="A8" s="133"/>
      <c r="B8" s="134" t="s">
        <v>393</v>
      </c>
      <c r="C8" s="134"/>
      <c r="D8" s="134"/>
      <c r="E8" s="134"/>
      <c r="F8" s="135">
        <v>22.64</v>
      </c>
      <c r="G8" s="135"/>
      <c r="H8" s="135"/>
    </row>
    <row r="9" spans="8:8" ht="17.85" customHeight="1">
      <c r="A9" s="133"/>
      <c r="B9" s="134" t="s">
        <v>394</v>
      </c>
      <c r="C9" s="134"/>
      <c r="D9" s="134"/>
      <c r="E9" s="134"/>
      <c r="F9" s="135">
        <v>6.72</v>
      </c>
      <c r="G9" s="135"/>
      <c r="H9" s="135"/>
    </row>
    <row r="10" spans="8:8" ht="17.85" customHeight="1">
      <c r="A10" s="133" t="s">
        <v>395</v>
      </c>
      <c r="B10" s="134" t="s">
        <v>396</v>
      </c>
      <c r="C10" s="134"/>
      <c r="D10" s="134"/>
      <c r="E10" s="134"/>
      <c r="F10" s="134"/>
      <c r="G10" s="134"/>
      <c r="H10" s="134"/>
    </row>
    <row r="11" spans="8:8" ht="22.9" customHeight="1">
      <c r="A11" s="133" t="s">
        <v>397</v>
      </c>
      <c r="B11" s="131" t="s">
        <v>398</v>
      </c>
      <c r="C11" s="131" t="s">
        <v>399</v>
      </c>
      <c r="D11" s="131" t="s">
        <v>400</v>
      </c>
      <c r="E11" s="133" t="s">
        <v>401</v>
      </c>
      <c r="F11" s="131" t="s">
        <v>402</v>
      </c>
      <c r="G11" s="133" t="s">
        <v>403</v>
      </c>
      <c r="H11" s="136" t="s">
        <v>404</v>
      </c>
    </row>
    <row r="12" spans="8:8" ht="16.35" customHeight="1">
      <c r="A12" s="133"/>
      <c r="B12" s="137" t="s">
        <v>405</v>
      </c>
      <c r="C12" s="137" t="s">
        <v>406</v>
      </c>
      <c r="D12" s="137" t="s">
        <v>407</v>
      </c>
      <c r="E12" s="137" t="s">
        <v>408</v>
      </c>
      <c r="F12" s="137" t="s">
        <v>409</v>
      </c>
      <c r="G12" s="137" t="s">
        <v>410</v>
      </c>
      <c r="H12" s="137" t="s">
        <v>411</v>
      </c>
    </row>
    <row r="13" spans="8:8" ht="16.35" customHeight="1">
      <c r="A13" s="133"/>
      <c r="B13" s="137"/>
      <c r="C13" s="137"/>
      <c r="D13" s="137" t="s">
        <v>412</v>
      </c>
      <c r="E13" s="137"/>
      <c r="F13" s="137" t="s">
        <v>413</v>
      </c>
      <c r="G13" s="137"/>
      <c r="H13" s="137" t="s">
        <v>411</v>
      </c>
    </row>
    <row r="14" spans="8:8" ht="16.35" customHeight="1">
      <c r="A14" s="133"/>
      <c r="B14" s="137"/>
      <c r="C14" s="137" t="s">
        <v>414</v>
      </c>
      <c r="D14" s="137" t="s">
        <v>415</v>
      </c>
      <c r="E14" s="137" t="s">
        <v>408</v>
      </c>
      <c r="F14" s="137" t="s">
        <v>409</v>
      </c>
      <c r="G14" s="137" t="s">
        <v>410</v>
      </c>
      <c r="H14" s="137" t="s">
        <v>411</v>
      </c>
    </row>
    <row r="15" spans="8:8" ht="16.35" customHeight="1">
      <c r="A15" s="133"/>
      <c r="B15" s="137"/>
      <c r="C15" s="137"/>
      <c r="D15" s="137" t="s">
        <v>416</v>
      </c>
      <c r="E15" s="137" t="s">
        <v>408</v>
      </c>
      <c r="F15" s="137" t="s">
        <v>409</v>
      </c>
      <c r="G15" s="137" t="s">
        <v>410</v>
      </c>
      <c r="H15" s="137" t="s">
        <v>411</v>
      </c>
    </row>
    <row r="16" spans="8:8" ht="16.35" customHeight="1">
      <c r="A16" s="133"/>
      <c r="B16" s="137"/>
      <c r="C16" s="137"/>
      <c r="D16" s="137" t="s">
        <v>417</v>
      </c>
      <c r="E16" s="137" t="s">
        <v>408</v>
      </c>
      <c r="F16" s="137" t="s">
        <v>409</v>
      </c>
      <c r="G16" s="137" t="s">
        <v>410</v>
      </c>
      <c r="H16" s="137" t="s">
        <v>411</v>
      </c>
    </row>
    <row r="17" spans="8:8" ht="16.35" customHeight="1">
      <c r="A17" s="133"/>
      <c r="B17" s="137" t="s">
        <v>418</v>
      </c>
      <c r="C17" s="137" t="s">
        <v>419</v>
      </c>
      <c r="D17" s="137" t="s">
        <v>420</v>
      </c>
      <c r="E17" s="137" t="s">
        <v>421</v>
      </c>
      <c r="F17" s="137" t="s">
        <v>422</v>
      </c>
      <c r="G17" s="137" t="s">
        <v>410</v>
      </c>
      <c r="H17" s="137" t="s">
        <v>411</v>
      </c>
    </row>
    <row r="18" spans="8:8" ht="16.35" customHeight="1">
      <c r="A18" s="133"/>
      <c r="B18" s="137"/>
      <c r="C18" s="137"/>
      <c r="D18" s="137" t="s">
        <v>423</v>
      </c>
      <c r="E18" s="137" t="s">
        <v>421</v>
      </c>
      <c r="F18" s="137" t="s">
        <v>424</v>
      </c>
      <c r="G18" s="137" t="s">
        <v>410</v>
      </c>
      <c r="H18" s="137" t="s">
        <v>411</v>
      </c>
    </row>
    <row r="19" spans="8:8" ht="16.35" customHeight="1">
      <c r="A19" s="133"/>
      <c r="B19" s="137"/>
      <c r="C19" s="137"/>
      <c r="D19" s="137" t="s">
        <v>425</v>
      </c>
      <c r="E19" s="137" t="s">
        <v>408</v>
      </c>
      <c r="F19" s="137" t="s">
        <v>409</v>
      </c>
      <c r="G19" s="137" t="s">
        <v>410</v>
      </c>
      <c r="H19" s="137" t="s">
        <v>411</v>
      </c>
    </row>
    <row r="20" spans="8:8" ht="16.35" customHeight="1">
      <c r="A20" s="133"/>
      <c r="B20" s="137" t="s">
        <v>426</v>
      </c>
      <c r="C20" s="137" t="s">
        <v>427</v>
      </c>
      <c r="D20" s="137" t="s">
        <v>428</v>
      </c>
      <c r="E20" s="137" t="s">
        <v>408</v>
      </c>
      <c r="F20" s="137" t="s">
        <v>409</v>
      </c>
      <c r="G20" s="137" t="s">
        <v>410</v>
      </c>
      <c r="H20" s="137" t="s">
        <v>411</v>
      </c>
    </row>
    <row r="21" spans="8:8" ht="16.35" customHeight="1">
      <c r="A21" s="133"/>
      <c r="B21" s="137"/>
      <c r="C21" s="137" t="s">
        <v>429</v>
      </c>
      <c r="D21" s="137" t="s">
        <v>430</v>
      </c>
      <c r="E21" s="137"/>
      <c r="F21" s="137" t="s">
        <v>431</v>
      </c>
      <c r="G21" s="137"/>
      <c r="H21" s="137" t="s">
        <v>411</v>
      </c>
    </row>
    <row r="22" spans="8:8" ht="16.35" customHeight="1">
      <c r="A22" s="133"/>
      <c r="B22" s="137"/>
      <c r="C22" s="137" t="s">
        <v>432</v>
      </c>
      <c r="D22" s="137" t="s">
        <v>433</v>
      </c>
      <c r="E22" s="137"/>
      <c r="F22" s="137" t="s">
        <v>413</v>
      </c>
      <c r="G22" s="137"/>
      <c r="H22" s="137" t="s">
        <v>411</v>
      </c>
    </row>
    <row r="23" spans="8:8" ht="16.35" customHeight="1">
      <c r="A23" s="133"/>
      <c r="B23" s="137"/>
      <c r="C23" s="137"/>
      <c r="D23" s="137" t="s">
        <v>434</v>
      </c>
      <c r="E23" s="137"/>
      <c r="F23" s="137" t="s">
        <v>413</v>
      </c>
      <c r="G23" s="137"/>
      <c r="H23" s="137" t="s">
        <v>411</v>
      </c>
    </row>
    <row r="24" spans="8:8" ht="16.35" customHeight="1">
      <c r="A24" s="133"/>
      <c r="B24" s="137"/>
      <c r="C24" s="137" t="s">
        <v>435</v>
      </c>
      <c r="D24" s="137" t="s">
        <v>436</v>
      </c>
      <c r="E24" s="137"/>
      <c r="F24" s="137" t="s">
        <v>437</v>
      </c>
      <c r="G24" s="137"/>
      <c r="H24" s="137" t="s">
        <v>411</v>
      </c>
    </row>
    <row r="25" spans="8:8" ht="16.35" customHeight="1">
      <c r="A25" s="133"/>
      <c r="B25" s="137"/>
      <c r="C25" s="137" t="s">
        <v>438</v>
      </c>
      <c r="D25" s="137" t="s">
        <v>439</v>
      </c>
      <c r="E25" s="137" t="s">
        <v>408</v>
      </c>
      <c r="F25" s="137" t="s">
        <v>409</v>
      </c>
      <c r="G25" s="137" t="s">
        <v>410</v>
      </c>
      <c r="H25" s="137" t="s">
        <v>411</v>
      </c>
    </row>
    <row r="26" spans="8:8" ht="24.95" customHeight="1">
      <c r="A26" s="133"/>
      <c r="B26" s="137"/>
      <c r="C26" s="137" t="s">
        <v>440</v>
      </c>
      <c r="D26" s="137" t="s">
        <v>441</v>
      </c>
      <c r="E26" s="137" t="s">
        <v>421</v>
      </c>
      <c r="F26" s="137" t="s">
        <v>422</v>
      </c>
      <c r="G26" s="137" t="s">
        <v>442</v>
      </c>
      <c r="H26" s="137" t="s">
        <v>411</v>
      </c>
    </row>
    <row r="27" spans="8:8" ht="16.35" customHeight="1">
      <c r="A27" s="133"/>
      <c r="B27" s="137" t="s">
        <v>443</v>
      </c>
      <c r="C27" s="137" t="s">
        <v>444</v>
      </c>
      <c r="D27" s="137" t="s">
        <v>445</v>
      </c>
      <c r="E27" s="137" t="s">
        <v>421</v>
      </c>
      <c r="F27" s="137" t="s">
        <v>422</v>
      </c>
      <c r="G27" s="137" t="s">
        <v>410</v>
      </c>
      <c r="H27" s="137" t="s">
        <v>411</v>
      </c>
    </row>
    <row r="28" spans="8:8" ht="16.35" customHeight="1">
      <c r="A28" s="133"/>
      <c r="B28" s="137"/>
      <c r="C28" s="137"/>
      <c r="D28" s="137" t="s">
        <v>446</v>
      </c>
      <c r="E28" s="137" t="s">
        <v>421</v>
      </c>
      <c r="F28" s="137" t="s">
        <v>409</v>
      </c>
      <c r="G28" s="137" t="s">
        <v>410</v>
      </c>
      <c r="H28" s="137" t="s">
        <v>411</v>
      </c>
    </row>
    <row r="29" spans="8:8" ht="24.95" customHeight="1">
      <c r="A29" s="133"/>
      <c r="B29" s="137" t="s">
        <v>447</v>
      </c>
      <c r="C29" s="137" t="s">
        <v>448</v>
      </c>
      <c r="D29" s="137" t="s">
        <v>449</v>
      </c>
      <c r="E29" s="137" t="s">
        <v>450</v>
      </c>
      <c r="F29" s="137" t="s">
        <v>409</v>
      </c>
      <c r="G29" s="137" t="s">
        <v>410</v>
      </c>
      <c r="H29" s="137" t="s">
        <v>411</v>
      </c>
    </row>
    <row r="30" spans="8:8" ht="24.95" customHeight="1">
      <c r="A30" s="133"/>
      <c r="B30" s="137"/>
      <c r="C30" s="137" t="s">
        <v>451</v>
      </c>
      <c r="D30" s="137" t="s">
        <v>452</v>
      </c>
      <c r="E30" s="137" t="s">
        <v>450</v>
      </c>
      <c r="F30" s="137" t="s">
        <v>409</v>
      </c>
      <c r="G30" s="137" t="s">
        <v>410</v>
      </c>
      <c r="H30" s="137" t="s">
        <v>411</v>
      </c>
    </row>
    <row r="31" spans="8:8" ht="16.35" customHeight="1">
      <c r="A31" s="133"/>
      <c r="B31" s="137"/>
      <c r="C31" s="137" t="s">
        <v>453</v>
      </c>
      <c r="D31" s="137" t="s">
        <v>454</v>
      </c>
      <c r="E31" s="137" t="s">
        <v>450</v>
      </c>
      <c r="F31" s="137" t="s">
        <v>409</v>
      </c>
      <c r="G31" s="137" t="s">
        <v>410</v>
      </c>
      <c r="H31" s="137" t="s">
        <v>411</v>
      </c>
    </row>
    <row r="32" spans="8:8" ht="24.95" customHeight="1">
      <c r="A32" s="133"/>
      <c r="B32" s="137" t="s">
        <v>455</v>
      </c>
      <c r="C32" s="137" t="s">
        <v>456</v>
      </c>
      <c r="D32" s="137" t="s">
        <v>457</v>
      </c>
      <c r="E32" s="137"/>
      <c r="F32" s="137" t="s">
        <v>458</v>
      </c>
      <c r="G32" s="137"/>
      <c r="H32" s="137" t="s">
        <v>411</v>
      </c>
    </row>
    <row r="33" spans="8:8" ht="24.95" customHeight="1">
      <c r="A33" s="133"/>
      <c r="B33" s="137"/>
      <c r="C33" s="137"/>
      <c r="D33" s="137" t="s">
        <v>459</v>
      </c>
      <c r="E33" s="137"/>
      <c r="F33" s="137" t="s">
        <v>460</v>
      </c>
      <c r="G33" s="137"/>
      <c r="H33" s="137" t="s">
        <v>411</v>
      </c>
    </row>
    <row r="34" spans="8:8" ht="9.75" customHeight="1">
      <c r="A34" s="45"/>
      <c r="B34" s="45"/>
      <c r="C34" s="45"/>
      <c r="D34" s="45"/>
      <c r="E34" s="45"/>
      <c r="F34" s="45"/>
      <c r="G34" s="45"/>
      <c r="H34" s="45"/>
    </row>
    <row r="35" spans="8:8" ht="9.75" customHeight="1">
      <c r="A35" s="45"/>
      <c r="B35" s="45"/>
      <c r="C35" s="45"/>
      <c r="D35" s="45"/>
      <c r="E35" s="45"/>
      <c r="F35" s="45"/>
      <c r="G35" s="45"/>
      <c r="H35" s="45"/>
    </row>
    <row r="36" spans="8:8" ht="19.5" customHeight="1">
      <c r="A36" s="138" t="s">
        <v>385</v>
      </c>
      <c r="B36" s="139" t="s">
        <v>461</v>
      </c>
      <c r="C36" s="139"/>
      <c r="D36" s="139"/>
      <c r="E36" s="139"/>
      <c r="F36" s="139"/>
      <c r="G36" s="139"/>
      <c r="H36" s="139"/>
    </row>
    <row r="37" spans="8:8" ht="19.5" customHeight="1">
      <c r="A37" s="140" t="s">
        <v>387</v>
      </c>
      <c r="B37" s="141" t="s">
        <v>388</v>
      </c>
      <c r="C37" s="141"/>
      <c r="D37" s="141"/>
      <c r="E37" s="141"/>
      <c r="F37" s="140" t="s">
        <v>389</v>
      </c>
      <c r="G37" s="140"/>
      <c r="H37" s="140"/>
    </row>
    <row r="38" spans="8:8" ht="19.5" customHeight="1">
      <c r="A38" s="140"/>
      <c r="B38" s="142" t="s">
        <v>390</v>
      </c>
      <c r="C38" s="142"/>
      <c r="D38" s="142"/>
      <c r="E38" s="142"/>
      <c r="F38" s="143">
        <v>586.68</v>
      </c>
      <c r="G38" s="143"/>
      <c r="H38" s="143"/>
    </row>
    <row r="39" spans="8:8" ht="19.5" customHeight="1">
      <c r="A39" s="140"/>
      <c r="B39" s="142" t="s">
        <v>391</v>
      </c>
      <c r="C39" s="142"/>
      <c r="D39" s="142"/>
      <c r="E39" s="142"/>
      <c r="F39" s="143">
        <v>52.39</v>
      </c>
      <c r="G39" s="143"/>
      <c r="H39" s="143"/>
    </row>
    <row r="40" spans="8:8" ht="19.5" customHeight="1">
      <c r="A40" s="140"/>
      <c r="B40" s="142" t="s">
        <v>392</v>
      </c>
      <c r="C40" s="142"/>
      <c r="D40" s="142"/>
      <c r="E40" s="142"/>
      <c r="F40" s="143">
        <v>18.73</v>
      </c>
      <c r="G40" s="143"/>
      <c r="H40" s="143"/>
    </row>
    <row r="41" spans="8:8" ht="19.5" customHeight="1">
      <c r="A41" s="140"/>
      <c r="B41" s="142" t="s">
        <v>393</v>
      </c>
      <c r="C41" s="142"/>
      <c r="D41" s="142"/>
      <c r="E41" s="142"/>
      <c r="F41" s="143">
        <v>19.48</v>
      </c>
      <c r="G41" s="143"/>
      <c r="H41" s="143"/>
    </row>
    <row r="42" spans="8:8" ht="19.5" customHeight="1">
      <c r="A42" s="140" t="s">
        <v>395</v>
      </c>
      <c r="B42" s="139" t="s">
        <v>462</v>
      </c>
      <c r="C42" s="139"/>
      <c r="D42" s="139"/>
      <c r="E42" s="139"/>
      <c r="F42" s="139"/>
      <c r="G42" s="139"/>
      <c r="H42" s="139"/>
    </row>
    <row r="43" spans="8:8" ht="19.5" customHeight="1">
      <c r="A43" s="140" t="s">
        <v>397</v>
      </c>
      <c r="B43" s="138" t="s">
        <v>398</v>
      </c>
      <c r="C43" s="138" t="s">
        <v>399</v>
      </c>
      <c r="D43" s="138" t="s">
        <v>400</v>
      </c>
      <c r="E43" s="140" t="s">
        <v>401</v>
      </c>
      <c r="F43" s="138" t="s">
        <v>402</v>
      </c>
      <c r="G43" s="140" t="s">
        <v>403</v>
      </c>
      <c r="H43" s="144" t="s">
        <v>404</v>
      </c>
    </row>
    <row r="44" spans="8:8" ht="19.5" customHeight="1">
      <c r="A44" s="140"/>
      <c r="B44" s="145" t="s">
        <v>405</v>
      </c>
      <c r="C44" s="145" t="s">
        <v>406</v>
      </c>
      <c r="D44" s="145" t="s">
        <v>407</v>
      </c>
      <c r="E44" s="145" t="s">
        <v>408</v>
      </c>
      <c r="F44" s="145" t="s">
        <v>409</v>
      </c>
      <c r="G44" s="145" t="s">
        <v>410</v>
      </c>
      <c r="H44" s="145" t="s">
        <v>411</v>
      </c>
    </row>
    <row r="45" spans="8:8" ht="19.5" customHeight="1">
      <c r="A45" s="140"/>
      <c r="B45" s="145"/>
      <c r="C45" s="145"/>
      <c r="D45" s="145" t="s">
        <v>412</v>
      </c>
      <c r="E45" s="145"/>
      <c r="F45" s="145" t="s">
        <v>413</v>
      </c>
      <c r="G45" s="145"/>
      <c r="H45" s="145" t="s">
        <v>411</v>
      </c>
    </row>
    <row r="46" spans="8:8" ht="19.5" customHeight="1">
      <c r="A46" s="140"/>
      <c r="B46" s="145"/>
      <c r="C46" s="145" t="s">
        <v>414</v>
      </c>
      <c r="D46" s="145" t="s">
        <v>415</v>
      </c>
      <c r="E46" s="145" t="s">
        <v>408</v>
      </c>
      <c r="F46" s="145" t="s">
        <v>409</v>
      </c>
      <c r="G46" s="145" t="s">
        <v>410</v>
      </c>
      <c r="H46" s="145" t="s">
        <v>411</v>
      </c>
    </row>
    <row r="47" spans="8:8" ht="19.5" customHeight="1">
      <c r="A47" s="140"/>
      <c r="B47" s="145"/>
      <c r="C47" s="145"/>
      <c r="D47" s="145" t="s">
        <v>416</v>
      </c>
      <c r="E47" s="145" t="s">
        <v>408</v>
      </c>
      <c r="F47" s="145" t="s">
        <v>409</v>
      </c>
      <c r="G47" s="145" t="s">
        <v>410</v>
      </c>
      <c r="H47" s="145" t="s">
        <v>411</v>
      </c>
    </row>
    <row r="48" spans="8:8" ht="19.5" customHeight="1">
      <c r="A48" s="140"/>
      <c r="B48" s="145"/>
      <c r="C48" s="145"/>
      <c r="D48" s="145" t="s">
        <v>417</v>
      </c>
      <c r="E48" s="145" t="s">
        <v>408</v>
      </c>
      <c r="F48" s="145" t="s">
        <v>409</v>
      </c>
      <c r="G48" s="145" t="s">
        <v>410</v>
      </c>
      <c r="H48" s="145" t="s">
        <v>411</v>
      </c>
    </row>
    <row r="49" spans="8:8" ht="19.5" customHeight="1">
      <c r="A49" s="140"/>
      <c r="B49" s="145" t="s">
        <v>418</v>
      </c>
      <c r="C49" s="145" t="s">
        <v>419</v>
      </c>
      <c r="D49" s="145" t="s">
        <v>420</v>
      </c>
      <c r="E49" s="145" t="s">
        <v>421</v>
      </c>
      <c r="F49" s="145" t="s">
        <v>422</v>
      </c>
      <c r="G49" s="145" t="s">
        <v>410</v>
      </c>
      <c r="H49" s="145" t="s">
        <v>411</v>
      </c>
    </row>
    <row r="50" spans="8:8" ht="19.5" customHeight="1">
      <c r="A50" s="140"/>
      <c r="B50" s="145"/>
      <c r="C50" s="145"/>
      <c r="D50" s="145" t="s">
        <v>423</v>
      </c>
      <c r="E50" s="145" t="s">
        <v>421</v>
      </c>
      <c r="F50" s="145" t="s">
        <v>424</v>
      </c>
      <c r="G50" s="145" t="s">
        <v>410</v>
      </c>
      <c r="H50" s="145" t="s">
        <v>411</v>
      </c>
    </row>
    <row r="51" spans="8:8" ht="19.5" customHeight="1">
      <c r="A51" s="140"/>
      <c r="B51" s="145"/>
      <c r="C51" s="145"/>
      <c r="D51" s="145" t="s">
        <v>425</v>
      </c>
      <c r="E51" s="145" t="s">
        <v>408</v>
      </c>
      <c r="F51" s="145" t="s">
        <v>409</v>
      </c>
      <c r="G51" s="145" t="s">
        <v>410</v>
      </c>
      <c r="H51" s="145" t="s">
        <v>411</v>
      </c>
    </row>
    <row r="52" spans="8:8" ht="19.5" customHeight="1">
      <c r="A52" s="140"/>
      <c r="B52" s="145" t="s">
        <v>426</v>
      </c>
      <c r="C52" s="145" t="s">
        <v>427</v>
      </c>
      <c r="D52" s="145" t="s">
        <v>428</v>
      </c>
      <c r="E52" s="145" t="s">
        <v>408</v>
      </c>
      <c r="F52" s="145" t="s">
        <v>409</v>
      </c>
      <c r="G52" s="145" t="s">
        <v>410</v>
      </c>
      <c r="H52" s="145" t="s">
        <v>411</v>
      </c>
    </row>
    <row r="53" spans="8:8" ht="19.5" customHeight="1">
      <c r="A53" s="140"/>
      <c r="B53" s="145"/>
      <c r="C53" s="145" t="s">
        <v>429</v>
      </c>
      <c r="D53" s="145" t="s">
        <v>430</v>
      </c>
      <c r="E53" s="145"/>
      <c r="F53" s="145" t="s">
        <v>431</v>
      </c>
      <c r="G53" s="145"/>
      <c r="H53" s="145" t="s">
        <v>411</v>
      </c>
    </row>
    <row r="54" spans="8:8" ht="19.5" customHeight="1">
      <c r="A54" s="140"/>
      <c r="B54" s="145"/>
      <c r="C54" s="145" t="s">
        <v>432</v>
      </c>
      <c r="D54" s="145" t="s">
        <v>433</v>
      </c>
      <c r="E54" s="145"/>
      <c r="F54" s="145" t="s">
        <v>413</v>
      </c>
      <c r="G54" s="145"/>
      <c r="H54" s="145" t="s">
        <v>411</v>
      </c>
    </row>
    <row r="55" spans="8:8" ht="19.5" customHeight="1">
      <c r="A55" s="140"/>
      <c r="B55" s="145"/>
      <c r="C55" s="145"/>
      <c r="D55" s="145" t="s">
        <v>434</v>
      </c>
      <c r="E55" s="145"/>
      <c r="F55" s="145" t="s">
        <v>413</v>
      </c>
      <c r="G55" s="145"/>
      <c r="H55" s="145" t="s">
        <v>411</v>
      </c>
    </row>
    <row r="56" spans="8:8" ht="19.5" customHeight="1">
      <c r="A56" s="140"/>
      <c r="B56" s="145"/>
      <c r="C56" s="145" t="s">
        <v>435</v>
      </c>
      <c r="D56" s="145" t="s">
        <v>436</v>
      </c>
      <c r="E56" s="145"/>
      <c r="F56" s="145" t="s">
        <v>437</v>
      </c>
      <c r="G56" s="145"/>
      <c r="H56" s="145" t="s">
        <v>411</v>
      </c>
    </row>
    <row r="57" spans="8:8" ht="19.5" customHeight="1">
      <c r="A57" s="140"/>
      <c r="B57" s="145"/>
      <c r="C57" s="145" t="s">
        <v>438</v>
      </c>
      <c r="D57" s="145" t="s">
        <v>439</v>
      </c>
      <c r="E57" s="145" t="s">
        <v>408</v>
      </c>
      <c r="F57" s="145" t="s">
        <v>409</v>
      </c>
      <c r="G57" s="145" t="s">
        <v>410</v>
      </c>
      <c r="H57" s="145" t="s">
        <v>411</v>
      </c>
    </row>
    <row r="58" spans="8:8" ht="19.5" customHeight="1">
      <c r="A58" s="140"/>
      <c r="B58" s="145"/>
      <c r="C58" s="145" t="s">
        <v>440</v>
      </c>
      <c r="D58" s="145" t="s">
        <v>441</v>
      </c>
      <c r="E58" s="145" t="s">
        <v>421</v>
      </c>
      <c r="F58" s="145" t="s">
        <v>422</v>
      </c>
      <c r="G58" s="145" t="s">
        <v>442</v>
      </c>
      <c r="H58" s="145" t="s">
        <v>411</v>
      </c>
    </row>
    <row r="59" spans="8:8" ht="19.5" customHeight="1">
      <c r="A59" s="140"/>
      <c r="B59" s="145" t="s">
        <v>443</v>
      </c>
      <c r="C59" s="145" t="s">
        <v>444</v>
      </c>
      <c r="D59" s="145" t="s">
        <v>445</v>
      </c>
      <c r="E59" s="145" t="s">
        <v>421</v>
      </c>
      <c r="F59" s="145" t="s">
        <v>422</v>
      </c>
      <c r="G59" s="145" t="s">
        <v>410</v>
      </c>
      <c r="H59" s="145" t="s">
        <v>411</v>
      </c>
    </row>
    <row r="60" spans="8:8" ht="19.5" customHeight="1">
      <c r="A60" s="140"/>
      <c r="B60" s="145"/>
      <c r="C60" s="145"/>
      <c r="D60" s="145" t="s">
        <v>446</v>
      </c>
      <c r="E60" s="145" t="s">
        <v>421</v>
      </c>
      <c r="F60" s="145" t="s">
        <v>409</v>
      </c>
      <c r="G60" s="145" t="s">
        <v>410</v>
      </c>
      <c r="H60" s="145" t="s">
        <v>411</v>
      </c>
    </row>
    <row r="61" spans="8:8" ht="19.5" customHeight="1">
      <c r="A61" s="140"/>
      <c r="B61" s="145" t="s">
        <v>447</v>
      </c>
      <c r="C61" s="145" t="s">
        <v>463</v>
      </c>
      <c r="D61" s="145" t="s">
        <v>464</v>
      </c>
      <c r="E61" s="145"/>
      <c r="F61" s="145" t="s">
        <v>465</v>
      </c>
      <c r="G61" s="145"/>
      <c r="H61" s="145" t="s">
        <v>411</v>
      </c>
    </row>
    <row r="62" spans="8:8" ht="19.5" customHeight="1">
      <c r="A62" s="140"/>
      <c r="B62" s="145"/>
      <c r="C62" s="145" t="s">
        <v>466</v>
      </c>
      <c r="D62" s="145" t="s">
        <v>467</v>
      </c>
      <c r="E62" s="145"/>
      <c r="F62" s="145" t="s">
        <v>468</v>
      </c>
      <c r="G62" s="145"/>
      <c r="H62" s="145" t="s">
        <v>411</v>
      </c>
    </row>
    <row r="63" spans="8:8" ht="19.5" customHeight="1">
      <c r="A63" s="140"/>
      <c r="B63" s="145"/>
      <c r="C63" s="145" t="s">
        <v>448</v>
      </c>
      <c r="D63" s="145" t="s">
        <v>469</v>
      </c>
      <c r="E63" s="145" t="s">
        <v>450</v>
      </c>
      <c r="F63" s="145" t="s">
        <v>409</v>
      </c>
      <c r="G63" s="145" t="s">
        <v>410</v>
      </c>
      <c r="H63" s="145" t="s">
        <v>411</v>
      </c>
    </row>
    <row r="64" spans="8:8" ht="19.5" customHeight="1">
      <c r="A64" s="140"/>
      <c r="B64" s="145" t="s">
        <v>455</v>
      </c>
      <c r="C64" s="145" t="s">
        <v>456</v>
      </c>
      <c r="D64" s="145" t="s">
        <v>470</v>
      </c>
      <c r="E64" s="145"/>
      <c r="F64" s="145" t="s">
        <v>465</v>
      </c>
      <c r="G64" s="145"/>
      <c r="H64" s="145" t="s">
        <v>411</v>
      </c>
    </row>
    <row r="65" spans="8:8" ht="19.5" customHeight="1">
      <c r="A65" s="140"/>
      <c r="B65" s="145"/>
      <c r="C65" s="145"/>
      <c r="D65" s="145" t="s">
        <v>457</v>
      </c>
      <c r="E65" s="145"/>
      <c r="F65" s="145" t="s">
        <v>413</v>
      </c>
      <c r="G65" s="145"/>
      <c r="H65" s="145" t="s">
        <v>411</v>
      </c>
    </row>
  </sheetData>
  <mergeCells count="55">
    <mergeCell ref="A1:H1"/>
    <mergeCell ref="B3:H3"/>
    <mergeCell ref="A43:A65"/>
    <mergeCell ref="F39:H39"/>
    <mergeCell ref="B37:E37"/>
    <mergeCell ref="B8:E8"/>
    <mergeCell ref="F5:H5"/>
    <mergeCell ref="B4:E4"/>
    <mergeCell ref="B12:B16"/>
    <mergeCell ref="B17:B19"/>
    <mergeCell ref="B20:B26"/>
    <mergeCell ref="F37:H37"/>
    <mergeCell ref="B61:B63"/>
    <mergeCell ref="B29:B31"/>
    <mergeCell ref="B27:B28"/>
    <mergeCell ref="F40:H40"/>
    <mergeCell ref="A37:A41"/>
    <mergeCell ref="F6:H6"/>
    <mergeCell ref="B36:H36"/>
    <mergeCell ref="B10:H10"/>
    <mergeCell ref="F8:H8"/>
    <mergeCell ref="B5:E5"/>
    <mergeCell ref="B6:E6"/>
    <mergeCell ref="F38:H38"/>
    <mergeCell ref="B39:E39"/>
    <mergeCell ref="F7:H7"/>
    <mergeCell ref="B40:E40"/>
    <mergeCell ref="B9:E9"/>
    <mergeCell ref="F41:H41"/>
    <mergeCell ref="B64:B65"/>
    <mergeCell ref="B38:E38"/>
    <mergeCell ref="B59:B60"/>
    <mergeCell ref="B41:E41"/>
    <mergeCell ref="B44:B48"/>
    <mergeCell ref="B49:B51"/>
    <mergeCell ref="C64:C65"/>
    <mergeCell ref="B42:H42"/>
    <mergeCell ref="B52:B58"/>
    <mergeCell ref="C32:C33"/>
    <mergeCell ref="F4:H4"/>
    <mergeCell ref="C22:C23"/>
    <mergeCell ref="B7:E7"/>
    <mergeCell ref="C17:C19"/>
    <mergeCell ref="C14:C16"/>
    <mergeCell ref="C12:C13"/>
    <mergeCell ref="C27:C28"/>
    <mergeCell ref="A11:A33"/>
    <mergeCell ref="F9:H9"/>
    <mergeCell ref="A4:A9"/>
    <mergeCell ref="C59:C60"/>
    <mergeCell ref="B32:B33"/>
    <mergeCell ref="C54:C55"/>
    <mergeCell ref="C49:C51"/>
    <mergeCell ref="C46:C48"/>
    <mergeCell ref="C44:C45"/>
  </mergeCells>
  <printOptions horizontalCentered="1"/>
  <pageMargins left="0.38400000333786" right="0.38400000333786" top="0.263999998569489" bottom="0.263999998569489" header="0.0" footer="0.0"/>
  <pageSetup paperSize="9" fitToWidth="0" fitToHeight="0" orientation="landscape"/>
</worksheet>
</file>

<file path=xl/worksheets/sheet18.xml><?xml version="1.0" encoding="utf-8"?>
<worksheet xmlns:r="http://schemas.openxmlformats.org/officeDocument/2006/relationships" xmlns="http://schemas.openxmlformats.org/spreadsheetml/2006/main">
  <dimension ref="A1:I237"/>
  <sheetViews>
    <sheetView tabSelected="1" workbookViewId="0" zoomScale="37">
      <pane ySplit="2" topLeftCell="A3" state="frozen" activePane="bottomLeft"/>
      <selection pane="bottomLeft" activeCell="B222" sqref="B222:H222"/>
    </sheetView>
  </sheetViews>
  <sheetFormatPr defaultRowHeight="13.5" defaultColWidth="10"/>
  <cols>
    <col min="1" max="1" customWidth="1" width="16.875" style="0"/>
    <col min="2" max="3" customWidth="1" width="12.875" style="0"/>
    <col min="4" max="4" customWidth="1" width="34.25" style="0"/>
    <col min="5" max="6" customWidth="1" width="12.875" style="0"/>
    <col min="7" max="8" customWidth="1" width="13.375" style="0"/>
    <col min="9" max="9" customWidth="1" width="9.75" style="0"/>
  </cols>
  <sheetData>
    <row r="1" spans="8:8" ht="36.6" customHeight="1">
      <c r="A1" s="146" t="s">
        <v>471</v>
      </c>
      <c r="B1" s="146"/>
      <c r="C1" s="146"/>
      <c r="D1" s="146"/>
      <c r="E1" s="146"/>
      <c r="F1" s="146"/>
      <c r="G1" s="146"/>
      <c r="H1" s="146"/>
    </row>
    <row r="2" spans="8:8" ht="22.7" customHeight="1">
      <c r="A2" s="57" t="s">
        <v>472</v>
      </c>
      <c r="B2" s="57"/>
      <c r="C2" s="45"/>
      <c r="D2" s="45"/>
      <c r="E2" s="45"/>
      <c r="F2" s="45"/>
      <c r="G2" s="45"/>
      <c r="H2" s="64" t="s">
        <v>4</v>
      </c>
    </row>
    <row r="3" spans="8:8" ht="26.1" customHeight="1">
      <c r="A3" s="28" t="s">
        <v>473</v>
      </c>
      <c r="B3" s="34" t="s">
        <v>216</v>
      </c>
      <c r="C3" s="34"/>
      <c r="D3" s="34"/>
      <c r="E3" s="34"/>
      <c r="F3" s="34"/>
      <c r="G3" s="34"/>
      <c r="H3" s="34"/>
    </row>
    <row r="4" spans="8:8" ht="26.1" customHeight="1">
      <c r="A4" s="49" t="s">
        <v>474</v>
      </c>
      <c r="B4" s="48" t="s">
        <v>475</v>
      </c>
      <c r="C4" s="48"/>
      <c r="D4" s="48"/>
      <c r="E4" s="48" t="s">
        <v>476</v>
      </c>
      <c r="F4" s="48" t="s">
        <v>49</v>
      </c>
      <c r="G4" s="48"/>
      <c r="H4" s="48"/>
    </row>
    <row r="5" spans="8:8" ht="26.1" customHeight="1">
      <c r="A5" s="28" t="s">
        <v>477</v>
      </c>
      <c r="B5" s="17">
        <v>7.0</v>
      </c>
      <c r="C5" s="17"/>
      <c r="D5" s="17"/>
      <c r="E5" s="17"/>
      <c r="F5" s="17"/>
      <c r="G5" s="17"/>
      <c r="H5" s="17"/>
    </row>
    <row r="6" spans="8:8" ht="26.1" customHeight="1">
      <c r="A6" s="28" t="s">
        <v>478</v>
      </c>
      <c r="B6" s="128" t="s">
        <v>479</v>
      </c>
      <c r="C6" s="128"/>
      <c r="D6" s="128"/>
      <c r="E6" s="128"/>
      <c r="F6" s="128"/>
      <c r="G6" s="128"/>
      <c r="H6" s="128"/>
    </row>
    <row r="7" spans="8:8" ht="34.7" customHeight="1">
      <c r="A7" s="28" t="s">
        <v>480</v>
      </c>
      <c r="B7" s="34" t="s">
        <v>398</v>
      </c>
      <c r="C7" s="34" t="s">
        <v>399</v>
      </c>
      <c r="D7" s="34" t="s">
        <v>400</v>
      </c>
      <c r="E7" s="28" t="s">
        <v>481</v>
      </c>
      <c r="F7" s="34" t="s">
        <v>402</v>
      </c>
      <c r="G7" s="28" t="s">
        <v>482</v>
      </c>
      <c r="H7" s="34" t="s">
        <v>404</v>
      </c>
    </row>
    <row r="8" spans="8:8" ht="34.7" customHeight="1">
      <c r="A8" s="28"/>
      <c r="B8" s="34" t="s">
        <v>483</v>
      </c>
      <c r="C8" s="34" t="s">
        <v>484</v>
      </c>
      <c r="D8" s="28" t="s">
        <v>485</v>
      </c>
      <c r="E8" s="28" t="s">
        <v>450</v>
      </c>
      <c r="F8" s="34" t="s">
        <v>486</v>
      </c>
      <c r="G8" s="28" t="s">
        <v>410</v>
      </c>
      <c r="H8" s="147" t="s">
        <v>411</v>
      </c>
    </row>
    <row r="9" spans="8:8" ht="34.7" customHeight="1">
      <c r="A9" s="28"/>
      <c r="B9" s="34"/>
      <c r="C9" s="34"/>
      <c r="D9" s="28" t="s">
        <v>487</v>
      </c>
      <c r="E9" s="28" t="s">
        <v>408</v>
      </c>
      <c r="F9" s="34" t="s">
        <v>409</v>
      </c>
      <c r="G9" s="28" t="s">
        <v>410</v>
      </c>
      <c r="H9" s="147" t="s">
        <v>411</v>
      </c>
    </row>
    <row r="10" spans="8:8" ht="34.7" customHeight="1">
      <c r="A10" s="28"/>
      <c r="B10" s="34"/>
      <c r="C10" s="34" t="s">
        <v>488</v>
      </c>
      <c r="D10" s="28" t="s">
        <v>489</v>
      </c>
      <c r="E10" s="28" t="s">
        <v>450</v>
      </c>
      <c r="F10" s="34" t="s">
        <v>409</v>
      </c>
      <c r="G10" s="28" t="s">
        <v>410</v>
      </c>
      <c r="H10" s="147" t="s">
        <v>411</v>
      </c>
    </row>
    <row r="11" spans="8:8" ht="34.7" customHeight="1">
      <c r="A11" s="28"/>
      <c r="B11" s="34"/>
      <c r="C11" s="34"/>
      <c r="D11" s="28" t="s">
        <v>490</v>
      </c>
      <c r="E11" s="28" t="s">
        <v>408</v>
      </c>
      <c r="F11" s="34" t="s">
        <v>409</v>
      </c>
      <c r="G11" s="28" t="s">
        <v>410</v>
      </c>
      <c r="H11" s="147" t="s">
        <v>411</v>
      </c>
    </row>
    <row r="12" spans="8:8" ht="34.7" customHeight="1">
      <c r="A12" s="28"/>
      <c r="B12" s="34"/>
      <c r="C12" s="34" t="s">
        <v>491</v>
      </c>
      <c r="D12" s="28" t="s">
        <v>492</v>
      </c>
      <c r="E12" s="28" t="s">
        <v>408</v>
      </c>
      <c r="F12" s="34" t="s">
        <v>409</v>
      </c>
      <c r="G12" s="28" t="s">
        <v>410</v>
      </c>
      <c r="H12" s="147" t="s">
        <v>411</v>
      </c>
    </row>
    <row r="13" spans="8:8" ht="34.7" customHeight="1">
      <c r="A13" s="28"/>
      <c r="B13" s="34"/>
      <c r="C13" s="34" t="s">
        <v>493</v>
      </c>
      <c r="D13" s="28" t="s">
        <v>494</v>
      </c>
      <c r="E13" s="28" t="s">
        <v>408</v>
      </c>
      <c r="F13" s="34" t="s">
        <v>409</v>
      </c>
      <c r="G13" s="28" t="s">
        <v>410</v>
      </c>
      <c r="H13" s="147" t="s">
        <v>411</v>
      </c>
    </row>
    <row r="14" spans="8:8" ht="34.7" customHeight="1">
      <c r="A14" s="28"/>
      <c r="B14" s="34" t="s">
        <v>495</v>
      </c>
      <c r="C14" s="34" t="s">
        <v>496</v>
      </c>
      <c r="D14" s="28" t="s">
        <v>497</v>
      </c>
      <c r="E14" s="28"/>
      <c r="F14" s="34" t="s">
        <v>498</v>
      </c>
      <c r="G14" s="28"/>
      <c r="H14" s="147" t="s">
        <v>411</v>
      </c>
    </row>
    <row r="15" spans="8:8" ht="34.7" customHeight="1">
      <c r="A15" s="28"/>
      <c r="B15" s="34"/>
      <c r="C15" s="34" t="s">
        <v>499</v>
      </c>
      <c r="D15" s="28" t="s">
        <v>500</v>
      </c>
      <c r="E15" s="28"/>
      <c r="F15" s="34" t="s">
        <v>501</v>
      </c>
      <c r="G15" s="28"/>
      <c r="H15" s="147" t="s">
        <v>411</v>
      </c>
    </row>
    <row r="16" spans="8:8" ht="16.35" customHeight="1">
      <c r="A16" s="45"/>
    </row>
    <row r="17" spans="8:8" ht="16.35" customHeight="1">
      <c r="A17" s="45"/>
      <c r="B17" s="45"/>
      <c r="C17" s="45"/>
      <c r="D17" s="45"/>
      <c r="E17" s="45"/>
      <c r="F17" s="45"/>
      <c r="G17" s="45"/>
      <c r="H17" s="45"/>
    </row>
    <row r="18" spans="8:8" ht="26.1" customHeight="1">
      <c r="A18" s="28" t="s">
        <v>473</v>
      </c>
      <c r="B18" s="34" t="s">
        <v>218</v>
      </c>
      <c r="C18" s="34"/>
      <c r="D18" s="34"/>
      <c r="E18" s="34"/>
      <c r="F18" s="34"/>
      <c r="G18" s="34"/>
      <c r="H18" s="34"/>
    </row>
    <row r="19" spans="8:8" ht="26.1" customHeight="1">
      <c r="A19" s="49" t="s">
        <v>474</v>
      </c>
      <c r="B19" s="48" t="s">
        <v>475</v>
      </c>
      <c r="C19" s="48"/>
      <c r="D19" s="48"/>
      <c r="E19" s="48" t="s">
        <v>476</v>
      </c>
      <c r="F19" s="48" t="s">
        <v>49</v>
      </c>
      <c r="G19" s="48"/>
      <c r="H19" s="48"/>
    </row>
    <row r="20" spans="8:8" ht="26.1" customHeight="1">
      <c r="A20" s="28" t="s">
        <v>477</v>
      </c>
      <c r="B20" s="17">
        <v>2.18</v>
      </c>
      <c r="C20" s="17"/>
      <c r="D20" s="17"/>
      <c r="E20" s="17"/>
      <c r="F20" s="17"/>
      <c r="G20" s="17"/>
      <c r="H20" s="17"/>
    </row>
    <row r="21" spans="8:8" ht="26.1" customHeight="1">
      <c r="A21" s="28" t="s">
        <v>478</v>
      </c>
      <c r="B21" s="128" t="s">
        <v>502</v>
      </c>
      <c r="C21" s="128"/>
      <c r="D21" s="128"/>
      <c r="E21" s="128"/>
      <c r="F21" s="128"/>
      <c r="G21" s="128"/>
      <c r="H21" s="128"/>
    </row>
    <row r="22" spans="8:8" ht="34.7" customHeight="1">
      <c r="A22" s="28" t="s">
        <v>480</v>
      </c>
      <c r="B22" s="34" t="s">
        <v>398</v>
      </c>
      <c r="C22" s="34" t="s">
        <v>399</v>
      </c>
      <c r="D22" s="34" t="s">
        <v>400</v>
      </c>
      <c r="E22" s="28" t="s">
        <v>481</v>
      </c>
      <c r="F22" s="34" t="s">
        <v>402</v>
      </c>
      <c r="G22" s="28" t="s">
        <v>482</v>
      </c>
      <c r="H22" s="34" t="s">
        <v>404</v>
      </c>
    </row>
    <row r="23" spans="8:8" ht="34.7" customHeight="1">
      <c r="A23" s="28"/>
      <c r="B23" s="34" t="s">
        <v>483</v>
      </c>
      <c r="C23" s="34" t="s">
        <v>484</v>
      </c>
      <c r="D23" s="28" t="s">
        <v>503</v>
      </c>
      <c r="E23" s="28" t="s">
        <v>450</v>
      </c>
      <c r="F23" s="34" t="s">
        <v>504</v>
      </c>
      <c r="G23" s="28" t="s">
        <v>505</v>
      </c>
      <c r="H23" s="147" t="s">
        <v>411</v>
      </c>
    </row>
    <row r="24" spans="8:8" ht="34.7" customHeight="1">
      <c r="A24" s="28"/>
      <c r="B24" s="34"/>
      <c r="C24" s="34"/>
      <c r="D24" s="28" t="s">
        <v>487</v>
      </c>
      <c r="E24" s="28" t="s">
        <v>408</v>
      </c>
      <c r="F24" s="34" t="s">
        <v>409</v>
      </c>
      <c r="G24" s="28" t="s">
        <v>410</v>
      </c>
      <c r="H24" s="147" t="s">
        <v>411</v>
      </c>
    </row>
    <row r="25" spans="8:8" ht="34.7" customHeight="1">
      <c r="A25" s="28"/>
      <c r="B25" s="34"/>
      <c r="C25" s="34" t="s">
        <v>488</v>
      </c>
      <c r="D25" s="28" t="s">
        <v>506</v>
      </c>
      <c r="E25" s="28" t="s">
        <v>450</v>
      </c>
      <c r="F25" s="34" t="s">
        <v>409</v>
      </c>
      <c r="G25" s="28" t="s">
        <v>410</v>
      </c>
      <c r="H25" s="147" t="s">
        <v>411</v>
      </c>
    </row>
    <row r="26" spans="8:8" ht="34.7" customHeight="1">
      <c r="A26" s="28"/>
      <c r="B26" s="34"/>
      <c r="C26" s="34"/>
      <c r="D26" s="28" t="s">
        <v>490</v>
      </c>
      <c r="E26" s="28" t="s">
        <v>408</v>
      </c>
      <c r="F26" s="34" t="s">
        <v>409</v>
      </c>
      <c r="G26" s="28" t="s">
        <v>410</v>
      </c>
      <c r="H26" s="147" t="s">
        <v>411</v>
      </c>
    </row>
    <row r="27" spans="8:8" ht="34.7" customHeight="1">
      <c r="A27" s="28"/>
      <c r="B27" s="34"/>
      <c r="C27" s="34" t="s">
        <v>491</v>
      </c>
      <c r="D27" s="28" t="s">
        <v>492</v>
      </c>
      <c r="E27" s="28" t="s">
        <v>408</v>
      </c>
      <c r="F27" s="34" t="s">
        <v>409</v>
      </c>
      <c r="G27" s="28" t="s">
        <v>410</v>
      </c>
      <c r="H27" s="147" t="s">
        <v>411</v>
      </c>
    </row>
    <row r="28" spans="8:8" ht="34.7" customHeight="1">
      <c r="A28" s="28"/>
      <c r="B28" s="34"/>
      <c r="C28" s="34" t="s">
        <v>493</v>
      </c>
      <c r="D28" s="28" t="s">
        <v>494</v>
      </c>
      <c r="E28" s="28" t="s">
        <v>408</v>
      </c>
      <c r="F28" s="34" t="s">
        <v>409</v>
      </c>
      <c r="G28" s="28" t="s">
        <v>410</v>
      </c>
      <c r="H28" s="147" t="s">
        <v>411</v>
      </c>
    </row>
    <row r="29" spans="8:8" ht="34.7" customHeight="1">
      <c r="A29" s="28"/>
      <c r="B29" s="34" t="s">
        <v>495</v>
      </c>
      <c r="C29" s="34" t="s">
        <v>496</v>
      </c>
      <c r="D29" s="28" t="s">
        <v>497</v>
      </c>
      <c r="E29" s="28"/>
      <c r="F29" s="34" t="s">
        <v>498</v>
      </c>
      <c r="G29" s="28"/>
      <c r="H29" s="147" t="s">
        <v>411</v>
      </c>
    </row>
    <row r="30" spans="8:8" ht="34.7" customHeight="1">
      <c r="A30" s="28"/>
      <c r="B30" s="34"/>
      <c r="C30" s="34" t="s">
        <v>499</v>
      </c>
      <c r="D30" s="28" t="s">
        <v>500</v>
      </c>
      <c r="E30" s="28"/>
      <c r="F30" s="34" t="s">
        <v>501</v>
      </c>
      <c r="G30" s="28"/>
      <c r="H30" s="147" t="s">
        <v>411</v>
      </c>
    </row>
    <row r="31" spans="8:8" ht="34.7" customHeight="1">
      <c r="A31" s="28"/>
      <c r="B31" s="34" t="s">
        <v>507</v>
      </c>
      <c r="C31" s="34" t="s">
        <v>508</v>
      </c>
      <c r="D31" s="28" t="s">
        <v>509</v>
      </c>
      <c r="E31" s="28" t="s">
        <v>450</v>
      </c>
      <c r="F31" s="34" t="s">
        <v>510</v>
      </c>
      <c r="G31" s="28" t="s">
        <v>410</v>
      </c>
      <c r="H31" s="147" t="s">
        <v>411</v>
      </c>
    </row>
    <row r="32" spans="8:8" ht="16.35" customHeight="1">
      <c r="A32" s="45"/>
    </row>
    <row r="33" spans="8:8" ht="16.35" customHeight="1">
      <c r="A33" s="45"/>
      <c r="B33" s="45"/>
      <c r="C33" s="45"/>
      <c r="D33" s="45"/>
      <c r="E33" s="45"/>
      <c r="F33" s="45"/>
      <c r="G33" s="45"/>
      <c r="H33" s="45"/>
    </row>
    <row r="34" spans="8:8" ht="26.1" customHeight="1">
      <c r="A34" s="28" t="s">
        <v>473</v>
      </c>
      <c r="B34" s="34" t="s">
        <v>219</v>
      </c>
      <c r="C34" s="34"/>
      <c r="D34" s="34"/>
      <c r="E34" s="34"/>
      <c r="F34" s="34"/>
      <c r="G34" s="34"/>
      <c r="H34" s="34"/>
    </row>
    <row r="35" spans="8:8" ht="26.1" customHeight="1">
      <c r="A35" s="49" t="s">
        <v>474</v>
      </c>
      <c r="B35" s="48" t="s">
        <v>475</v>
      </c>
      <c r="C35" s="48"/>
      <c r="D35" s="48"/>
      <c r="E35" s="48" t="s">
        <v>476</v>
      </c>
      <c r="F35" s="48" t="s">
        <v>49</v>
      </c>
      <c r="G35" s="48"/>
      <c r="H35" s="48"/>
    </row>
    <row r="36" spans="8:8" ht="26.1" customHeight="1">
      <c r="A36" s="28" t="s">
        <v>477</v>
      </c>
      <c r="B36" s="17">
        <v>290.0</v>
      </c>
      <c r="C36" s="17"/>
      <c r="D36" s="17"/>
      <c r="E36" s="17"/>
      <c r="F36" s="17"/>
      <c r="G36" s="17"/>
      <c r="H36" s="17"/>
    </row>
    <row r="37" spans="8:8" ht="26.1" customHeight="1">
      <c r="A37" s="28" t="s">
        <v>478</v>
      </c>
      <c r="B37" s="128" t="s">
        <v>511</v>
      </c>
      <c r="C37" s="128"/>
      <c r="D37" s="128"/>
      <c r="E37" s="128"/>
      <c r="F37" s="128"/>
      <c r="G37" s="128"/>
      <c r="H37" s="128"/>
    </row>
    <row r="38" spans="8:8" ht="34.7" customHeight="1">
      <c r="A38" s="28" t="s">
        <v>480</v>
      </c>
      <c r="B38" s="34" t="s">
        <v>398</v>
      </c>
      <c r="C38" s="34" t="s">
        <v>399</v>
      </c>
      <c r="D38" s="34" t="s">
        <v>400</v>
      </c>
      <c r="E38" s="28" t="s">
        <v>481</v>
      </c>
      <c r="F38" s="34" t="s">
        <v>402</v>
      </c>
      <c r="G38" s="28" t="s">
        <v>482</v>
      </c>
      <c r="H38" s="34" t="s">
        <v>404</v>
      </c>
    </row>
    <row r="39" spans="8:8" ht="34.7" customHeight="1">
      <c r="A39" s="28"/>
      <c r="B39" s="34" t="s">
        <v>483</v>
      </c>
      <c r="C39" s="34" t="s">
        <v>484</v>
      </c>
      <c r="D39" s="28" t="s">
        <v>512</v>
      </c>
      <c r="E39" s="28" t="s">
        <v>408</v>
      </c>
      <c r="F39" s="34" t="s">
        <v>513</v>
      </c>
      <c r="G39" s="28" t="s">
        <v>514</v>
      </c>
      <c r="H39" s="147" t="s">
        <v>411</v>
      </c>
    </row>
    <row r="40" spans="8:8" ht="34.7" customHeight="1">
      <c r="A40" s="28"/>
      <c r="B40" s="34"/>
      <c r="C40" s="34"/>
      <c r="D40" s="28" t="s">
        <v>515</v>
      </c>
      <c r="E40" s="28" t="s">
        <v>408</v>
      </c>
      <c r="F40" s="34" t="s">
        <v>409</v>
      </c>
      <c r="G40" s="28" t="s">
        <v>410</v>
      </c>
      <c r="H40" s="147" t="s">
        <v>411</v>
      </c>
    </row>
    <row r="41" spans="8:8" ht="34.7" customHeight="1">
      <c r="A41" s="28"/>
      <c r="B41" s="34"/>
      <c r="C41" s="34" t="s">
        <v>488</v>
      </c>
      <c r="D41" s="28" t="s">
        <v>516</v>
      </c>
      <c r="E41" s="28" t="s">
        <v>421</v>
      </c>
      <c r="F41" s="34" t="s">
        <v>422</v>
      </c>
      <c r="G41" s="28" t="s">
        <v>410</v>
      </c>
      <c r="H41" s="147" t="s">
        <v>411</v>
      </c>
    </row>
    <row r="42" spans="8:8" ht="34.7" customHeight="1">
      <c r="A42" s="28"/>
      <c r="B42" s="34"/>
      <c r="C42" s="34"/>
      <c r="D42" s="28" t="s">
        <v>517</v>
      </c>
      <c r="E42" s="28"/>
      <c r="F42" s="34" t="s">
        <v>518</v>
      </c>
      <c r="G42" s="28"/>
      <c r="H42" s="147" t="s">
        <v>411</v>
      </c>
    </row>
    <row r="43" spans="8:8" ht="34.7" customHeight="1">
      <c r="A43" s="28"/>
      <c r="B43" s="34" t="s">
        <v>495</v>
      </c>
      <c r="C43" s="34" t="s">
        <v>519</v>
      </c>
      <c r="D43" s="28" t="s">
        <v>520</v>
      </c>
      <c r="E43" s="28" t="s">
        <v>408</v>
      </c>
      <c r="F43" s="34" t="s">
        <v>409</v>
      </c>
      <c r="G43" s="28" t="s">
        <v>410</v>
      </c>
      <c r="H43" s="147" t="s">
        <v>411</v>
      </c>
    </row>
    <row r="44" spans="8:8" ht="34.7" customHeight="1">
      <c r="A44" s="28"/>
      <c r="B44" s="34"/>
      <c r="C44" s="34" t="s">
        <v>496</v>
      </c>
      <c r="D44" s="28" t="s">
        <v>521</v>
      </c>
      <c r="E44" s="28" t="s">
        <v>408</v>
      </c>
      <c r="F44" s="34" t="s">
        <v>422</v>
      </c>
      <c r="G44" s="28" t="s">
        <v>522</v>
      </c>
      <c r="H44" s="147" t="s">
        <v>411</v>
      </c>
    </row>
    <row r="45" spans="8:8" ht="16.35" customHeight="1">
      <c r="A45" s="45"/>
    </row>
    <row r="46" spans="8:8" ht="16.35" customHeight="1">
      <c r="A46" s="45"/>
      <c r="B46" s="45"/>
      <c r="C46" s="45"/>
      <c r="D46" s="45"/>
      <c r="E46" s="45"/>
      <c r="F46" s="45"/>
      <c r="G46" s="45"/>
      <c r="H46" s="45"/>
    </row>
    <row r="47" spans="8:8" ht="26.1" customHeight="1">
      <c r="A47" s="28" t="s">
        <v>473</v>
      </c>
      <c r="B47" s="34" t="s">
        <v>374</v>
      </c>
      <c r="C47" s="34"/>
      <c r="D47" s="34"/>
      <c r="E47" s="34"/>
      <c r="F47" s="34"/>
      <c r="G47" s="34"/>
      <c r="H47" s="34"/>
    </row>
    <row r="48" spans="8:8" ht="26.1" customHeight="1">
      <c r="A48" s="49" t="s">
        <v>474</v>
      </c>
      <c r="B48" s="48" t="s">
        <v>475</v>
      </c>
      <c r="C48" s="48"/>
      <c r="D48" s="48"/>
      <c r="E48" s="48" t="s">
        <v>476</v>
      </c>
      <c r="F48" s="48" t="s">
        <v>49</v>
      </c>
      <c r="G48" s="48"/>
      <c r="H48" s="48"/>
    </row>
    <row r="49" spans="8:8" ht="26.1" customHeight="1">
      <c r="A49" s="28" t="s">
        <v>477</v>
      </c>
      <c r="B49" s="17">
        <v>15.0</v>
      </c>
      <c r="C49" s="17"/>
      <c r="D49" s="17"/>
      <c r="E49" s="17"/>
      <c r="F49" s="17"/>
      <c r="G49" s="17"/>
      <c r="H49" s="17"/>
    </row>
    <row r="50" spans="8:8" ht="26.1" customHeight="1">
      <c r="A50" s="28" t="s">
        <v>478</v>
      </c>
      <c r="B50" s="128" t="s">
        <v>523</v>
      </c>
      <c r="C50" s="128"/>
      <c r="D50" s="128"/>
      <c r="E50" s="128"/>
      <c r="F50" s="128"/>
      <c r="G50" s="128"/>
      <c r="H50" s="128"/>
    </row>
    <row r="51" spans="8:8" ht="34.7" customHeight="1">
      <c r="A51" s="28" t="s">
        <v>480</v>
      </c>
      <c r="B51" s="34" t="s">
        <v>398</v>
      </c>
      <c r="C51" s="34" t="s">
        <v>399</v>
      </c>
      <c r="D51" s="34" t="s">
        <v>400</v>
      </c>
      <c r="E51" s="28" t="s">
        <v>481</v>
      </c>
      <c r="F51" s="34" t="s">
        <v>402</v>
      </c>
      <c r="G51" s="28" t="s">
        <v>482</v>
      </c>
      <c r="H51" s="34" t="s">
        <v>404</v>
      </c>
    </row>
    <row r="52" spans="8:8" ht="34.7" customHeight="1">
      <c r="A52" s="28"/>
      <c r="B52" s="34" t="s">
        <v>483</v>
      </c>
      <c r="C52" s="34" t="s">
        <v>484</v>
      </c>
      <c r="D52" s="28" t="s">
        <v>524</v>
      </c>
      <c r="E52" s="28" t="s">
        <v>450</v>
      </c>
      <c r="F52" s="34" t="s">
        <v>525</v>
      </c>
      <c r="G52" s="28" t="s">
        <v>442</v>
      </c>
      <c r="H52" s="147" t="s">
        <v>411</v>
      </c>
    </row>
    <row r="53" spans="8:8" ht="34.7" customHeight="1">
      <c r="A53" s="28"/>
      <c r="B53" s="34"/>
      <c r="C53" s="34"/>
      <c r="D53" s="28" t="s">
        <v>526</v>
      </c>
      <c r="E53" s="28" t="s">
        <v>450</v>
      </c>
      <c r="F53" s="34" t="s">
        <v>504</v>
      </c>
      <c r="G53" s="28" t="s">
        <v>527</v>
      </c>
      <c r="H53" s="147" t="s">
        <v>411</v>
      </c>
    </row>
    <row r="54" spans="8:8" ht="34.7" customHeight="1">
      <c r="A54" s="28"/>
      <c r="B54" s="34"/>
      <c r="C54" s="34" t="s">
        <v>488</v>
      </c>
      <c r="D54" s="28" t="s">
        <v>528</v>
      </c>
      <c r="E54" s="28" t="s">
        <v>450</v>
      </c>
      <c r="F54" s="34" t="s">
        <v>409</v>
      </c>
      <c r="G54" s="28" t="s">
        <v>410</v>
      </c>
      <c r="H54" s="147" t="s">
        <v>411</v>
      </c>
    </row>
    <row r="55" spans="8:8" ht="34.7" customHeight="1">
      <c r="A55" s="28"/>
      <c r="B55" s="34"/>
      <c r="C55" s="34"/>
      <c r="D55" s="28" t="s">
        <v>529</v>
      </c>
      <c r="E55" s="28" t="s">
        <v>450</v>
      </c>
      <c r="F55" s="34" t="s">
        <v>409</v>
      </c>
      <c r="G55" s="28" t="s">
        <v>410</v>
      </c>
      <c r="H55" s="147" t="s">
        <v>411</v>
      </c>
    </row>
    <row r="56" spans="8:8" ht="34.7" customHeight="1">
      <c r="A56" s="28"/>
      <c r="B56" s="34" t="s">
        <v>495</v>
      </c>
      <c r="C56" s="34" t="s">
        <v>499</v>
      </c>
      <c r="D56" s="28" t="s">
        <v>530</v>
      </c>
      <c r="E56" s="28"/>
      <c r="F56" s="34" t="s">
        <v>531</v>
      </c>
      <c r="G56" s="28"/>
      <c r="H56" s="147" t="s">
        <v>411</v>
      </c>
    </row>
    <row r="57" spans="8:8" ht="34.7" customHeight="1">
      <c r="A57" s="28"/>
      <c r="B57" s="34"/>
      <c r="C57" s="34"/>
      <c r="D57" s="28" t="s">
        <v>532</v>
      </c>
      <c r="E57" s="28"/>
      <c r="F57" s="34" t="s">
        <v>533</v>
      </c>
      <c r="G57" s="28"/>
      <c r="H57" s="147" t="s">
        <v>411</v>
      </c>
    </row>
    <row r="58" spans="8:8" ht="16.35" customHeight="1">
      <c r="A58" s="45"/>
    </row>
    <row r="59" spans="8:8" ht="16.35" customHeight="1">
      <c r="A59" s="45"/>
      <c r="B59" s="45"/>
      <c r="C59" s="45"/>
      <c r="D59" s="45"/>
      <c r="E59" s="45"/>
      <c r="F59" s="45"/>
      <c r="G59" s="45"/>
      <c r="H59" s="45"/>
    </row>
    <row r="60" spans="8:8" ht="26.1" customHeight="1">
      <c r="A60" s="28" t="s">
        <v>473</v>
      </c>
      <c r="B60" s="34" t="s">
        <v>222</v>
      </c>
      <c r="C60" s="34"/>
      <c r="D60" s="34"/>
      <c r="E60" s="34"/>
      <c r="F60" s="34"/>
      <c r="G60" s="34"/>
      <c r="H60" s="34"/>
    </row>
    <row r="61" spans="8:8" ht="26.1" customHeight="1">
      <c r="A61" s="49" t="s">
        <v>474</v>
      </c>
      <c r="B61" s="48" t="s">
        <v>475</v>
      </c>
      <c r="C61" s="48"/>
      <c r="D61" s="48"/>
      <c r="E61" s="48" t="s">
        <v>476</v>
      </c>
      <c r="F61" s="48" t="s">
        <v>49</v>
      </c>
      <c r="G61" s="48"/>
      <c r="H61" s="48"/>
    </row>
    <row r="62" spans="8:8" ht="26.1" customHeight="1">
      <c r="A62" s="28" t="s">
        <v>477</v>
      </c>
      <c r="B62" s="17">
        <v>7.0</v>
      </c>
      <c r="C62" s="17"/>
      <c r="D62" s="17"/>
      <c r="E62" s="17"/>
      <c r="F62" s="17"/>
      <c r="G62" s="17"/>
      <c r="H62" s="17"/>
    </row>
    <row r="63" spans="8:8" ht="26.1" customHeight="1">
      <c r="A63" s="28" t="s">
        <v>478</v>
      </c>
      <c r="B63" s="128" t="s">
        <v>534</v>
      </c>
      <c r="C63" s="128"/>
      <c r="D63" s="128"/>
      <c r="E63" s="128"/>
      <c r="F63" s="128"/>
      <c r="G63" s="128"/>
      <c r="H63" s="128"/>
    </row>
    <row r="64" spans="8:8" ht="34.7" customHeight="1">
      <c r="A64" s="28" t="s">
        <v>480</v>
      </c>
      <c r="B64" s="34" t="s">
        <v>398</v>
      </c>
      <c r="C64" s="34" t="s">
        <v>399</v>
      </c>
      <c r="D64" s="34" t="s">
        <v>400</v>
      </c>
      <c r="E64" s="28" t="s">
        <v>481</v>
      </c>
      <c r="F64" s="34" t="s">
        <v>402</v>
      </c>
      <c r="G64" s="28" t="s">
        <v>482</v>
      </c>
      <c r="H64" s="34" t="s">
        <v>404</v>
      </c>
    </row>
    <row r="65" spans="8:8" ht="34.7" customHeight="1">
      <c r="A65" s="28"/>
      <c r="B65" s="34" t="s">
        <v>483</v>
      </c>
      <c r="C65" s="34" t="s">
        <v>484</v>
      </c>
      <c r="D65" s="28" t="s">
        <v>535</v>
      </c>
      <c r="E65" s="28" t="s">
        <v>450</v>
      </c>
      <c r="F65" s="34" t="s">
        <v>504</v>
      </c>
      <c r="G65" s="28" t="s">
        <v>527</v>
      </c>
      <c r="H65" s="147" t="s">
        <v>411</v>
      </c>
    </row>
    <row r="66" spans="8:8" ht="34.7" customHeight="1">
      <c r="A66" s="28"/>
      <c r="B66" s="34"/>
      <c r="C66" s="34"/>
      <c r="D66" s="28" t="s">
        <v>536</v>
      </c>
      <c r="E66" s="28" t="s">
        <v>408</v>
      </c>
      <c r="F66" s="34" t="s">
        <v>504</v>
      </c>
      <c r="G66" s="28" t="s">
        <v>537</v>
      </c>
      <c r="H66" s="147" t="s">
        <v>411</v>
      </c>
    </row>
    <row r="67" spans="8:8" ht="34.7" customHeight="1">
      <c r="A67" s="28"/>
      <c r="B67" s="34"/>
      <c r="C67" s="34" t="s">
        <v>488</v>
      </c>
      <c r="D67" s="28" t="s">
        <v>538</v>
      </c>
      <c r="E67" s="28" t="s">
        <v>450</v>
      </c>
      <c r="F67" s="34" t="s">
        <v>409</v>
      </c>
      <c r="G67" s="28" t="s">
        <v>410</v>
      </c>
      <c r="H67" s="147" t="s">
        <v>411</v>
      </c>
    </row>
    <row r="68" spans="8:8" ht="34.7" customHeight="1">
      <c r="A68" s="28"/>
      <c r="B68" s="34"/>
      <c r="C68" s="34"/>
      <c r="D68" s="28" t="s">
        <v>539</v>
      </c>
      <c r="E68" s="28" t="s">
        <v>450</v>
      </c>
      <c r="F68" s="34" t="s">
        <v>409</v>
      </c>
      <c r="G68" s="28" t="s">
        <v>410</v>
      </c>
      <c r="H68" s="147" t="s">
        <v>411</v>
      </c>
    </row>
    <row r="69" spans="8:8" ht="34.7" customHeight="1">
      <c r="A69" s="28"/>
      <c r="B69" s="34" t="s">
        <v>495</v>
      </c>
      <c r="C69" s="34" t="s">
        <v>499</v>
      </c>
      <c r="D69" s="28" t="s">
        <v>540</v>
      </c>
      <c r="E69" s="28" t="s">
        <v>450</v>
      </c>
      <c r="F69" s="34" t="s">
        <v>541</v>
      </c>
      <c r="G69" s="28" t="s">
        <v>542</v>
      </c>
      <c r="H69" s="147" t="s">
        <v>411</v>
      </c>
    </row>
    <row r="70" spans="8:8" ht="34.7" customHeight="1">
      <c r="A70" s="28"/>
      <c r="B70" s="34"/>
      <c r="C70" s="34"/>
      <c r="D70" s="28" t="s">
        <v>543</v>
      </c>
      <c r="E70" s="28"/>
      <c r="F70" s="34" t="s">
        <v>544</v>
      </c>
      <c r="G70" s="28"/>
      <c r="H70" s="147" t="s">
        <v>411</v>
      </c>
    </row>
    <row r="71" spans="8:8" ht="16.35" customHeight="1">
      <c r="A71" s="45"/>
    </row>
    <row r="72" spans="8:8" ht="16.35" customHeight="1">
      <c r="A72" s="45"/>
      <c r="B72" s="45"/>
      <c r="C72" s="45"/>
      <c r="D72" s="45"/>
      <c r="E72" s="45"/>
      <c r="F72" s="45"/>
      <c r="G72" s="45"/>
      <c r="H72" s="45"/>
    </row>
    <row r="73" spans="8:8" ht="26.1" customHeight="1">
      <c r="A73" s="28" t="s">
        <v>473</v>
      </c>
      <c r="B73" s="34" t="s">
        <v>224</v>
      </c>
      <c r="C73" s="34"/>
      <c r="D73" s="34"/>
      <c r="E73" s="34"/>
      <c r="F73" s="34"/>
      <c r="G73" s="34"/>
      <c r="H73" s="34"/>
    </row>
    <row r="74" spans="8:8" ht="26.1" customHeight="1">
      <c r="A74" s="49" t="s">
        <v>474</v>
      </c>
      <c r="B74" s="48" t="s">
        <v>475</v>
      </c>
      <c r="C74" s="48"/>
      <c r="D74" s="48"/>
      <c r="E74" s="48" t="s">
        <v>476</v>
      </c>
      <c r="F74" s="48" t="s">
        <v>49</v>
      </c>
      <c r="G74" s="48"/>
      <c r="H74" s="48"/>
    </row>
    <row r="75" spans="8:8" ht="26.1" customHeight="1">
      <c r="A75" s="28" t="s">
        <v>477</v>
      </c>
      <c r="B75" s="17">
        <v>1.1</v>
      </c>
      <c r="C75" s="17"/>
      <c r="D75" s="17"/>
      <c r="E75" s="17"/>
      <c r="F75" s="17"/>
      <c r="G75" s="17"/>
      <c r="H75" s="17"/>
    </row>
    <row r="76" spans="8:8" ht="26.1" customHeight="1">
      <c r="A76" s="28" t="s">
        <v>478</v>
      </c>
      <c r="B76" s="128" t="s">
        <v>545</v>
      </c>
      <c r="C76" s="128"/>
      <c r="D76" s="128"/>
      <c r="E76" s="128"/>
      <c r="F76" s="128"/>
      <c r="G76" s="128"/>
      <c r="H76" s="128"/>
    </row>
    <row r="77" spans="8:8" ht="34.7" customHeight="1">
      <c r="A77" s="28" t="s">
        <v>480</v>
      </c>
      <c r="B77" s="34" t="s">
        <v>398</v>
      </c>
      <c r="C77" s="34" t="s">
        <v>399</v>
      </c>
      <c r="D77" s="34" t="s">
        <v>400</v>
      </c>
      <c r="E77" s="28" t="s">
        <v>481</v>
      </c>
      <c r="F77" s="34" t="s">
        <v>402</v>
      </c>
      <c r="G77" s="28" t="s">
        <v>482</v>
      </c>
      <c r="H77" s="34" t="s">
        <v>404</v>
      </c>
    </row>
    <row r="78" spans="8:8" ht="34.7" customHeight="1">
      <c r="A78" s="28"/>
      <c r="B78" s="34" t="s">
        <v>483</v>
      </c>
      <c r="C78" s="34" t="s">
        <v>484</v>
      </c>
      <c r="D78" s="28" t="s">
        <v>546</v>
      </c>
      <c r="E78" s="28" t="s">
        <v>450</v>
      </c>
      <c r="F78" s="34" t="s">
        <v>409</v>
      </c>
      <c r="G78" s="28" t="s">
        <v>410</v>
      </c>
      <c r="H78" s="147" t="s">
        <v>411</v>
      </c>
    </row>
    <row r="79" spans="8:8" ht="34.7" customHeight="1">
      <c r="A79" s="28"/>
      <c r="B79" s="34"/>
      <c r="C79" s="34"/>
      <c r="D79" s="28" t="s">
        <v>547</v>
      </c>
      <c r="E79" s="28" t="s">
        <v>450</v>
      </c>
      <c r="F79" s="34" t="s">
        <v>409</v>
      </c>
      <c r="G79" s="28" t="s">
        <v>410</v>
      </c>
      <c r="H79" s="147" t="s">
        <v>548</v>
      </c>
    </row>
    <row r="80" spans="8:8" ht="34.7" customHeight="1">
      <c r="A80" s="28"/>
      <c r="B80" s="34"/>
      <c r="C80" s="34" t="s">
        <v>488</v>
      </c>
      <c r="D80" s="28" t="s">
        <v>549</v>
      </c>
      <c r="E80" s="28" t="s">
        <v>450</v>
      </c>
      <c r="F80" s="34" t="s">
        <v>409</v>
      </c>
      <c r="G80" s="28" t="s">
        <v>410</v>
      </c>
      <c r="H80" s="147" t="s">
        <v>411</v>
      </c>
    </row>
    <row r="81" spans="8:8" ht="34.7" customHeight="1">
      <c r="A81" s="28"/>
      <c r="B81" s="34"/>
      <c r="C81" s="34"/>
      <c r="D81" s="28" t="s">
        <v>550</v>
      </c>
      <c r="E81" s="28" t="s">
        <v>450</v>
      </c>
      <c r="F81" s="34" t="s">
        <v>409</v>
      </c>
      <c r="G81" s="28" t="s">
        <v>410</v>
      </c>
      <c r="H81" s="147" t="s">
        <v>411</v>
      </c>
    </row>
    <row r="82" spans="8:8" ht="34.7" customHeight="1">
      <c r="A82" s="28"/>
      <c r="B82" s="34" t="s">
        <v>495</v>
      </c>
      <c r="C82" s="34" t="s">
        <v>499</v>
      </c>
      <c r="D82" s="28" t="s">
        <v>551</v>
      </c>
      <c r="E82" s="28" t="s">
        <v>450</v>
      </c>
      <c r="F82" s="34" t="s">
        <v>424</v>
      </c>
      <c r="G82" s="28" t="s">
        <v>552</v>
      </c>
      <c r="H82" s="147" t="s">
        <v>411</v>
      </c>
    </row>
    <row r="83" spans="8:8" ht="34.7" customHeight="1">
      <c r="A83" s="28"/>
      <c r="B83" s="34"/>
      <c r="C83" s="34"/>
      <c r="D83" s="28" t="s">
        <v>553</v>
      </c>
      <c r="E83" s="28" t="s">
        <v>450</v>
      </c>
      <c r="F83" s="34" t="s">
        <v>409</v>
      </c>
      <c r="G83" s="28" t="s">
        <v>410</v>
      </c>
      <c r="H83" s="147" t="s">
        <v>411</v>
      </c>
    </row>
    <row r="84" spans="8:8" ht="16.35" customHeight="1">
      <c r="A84" s="45"/>
    </row>
    <row r="85" spans="8:8" ht="16.35" customHeight="1">
      <c r="A85" s="45"/>
      <c r="B85" s="45"/>
      <c r="C85" s="45"/>
      <c r="D85" s="45"/>
      <c r="E85" s="45"/>
      <c r="F85" s="45"/>
      <c r="G85" s="45"/>
      <c r="H85" s="45"/>
    </row>
    <row r="86" spans="8:8" ht="26.1" customHeight="1">
      <c r="A86" s="28" t="s">
        <v>473</v>
      </c>
      <c r="B86" s="34" t="s">
        <v>226</v>
      </c>
      <c r="C86" s="34"/>
      <c r="D86" s="34"/>
      <c r="E86" s="34"/>
      <c r="F86" s="34"/>
      <c r="G86" s="34"/>
      <c r="H86" s="34"/>
    </row>
    <row r="87" spans="8:8" ht="26.1" customHeight="1">
      <c r="A87" s="49" t="s">
        <v>474</v>
      </c>
      <c r="B87" s="48" t="s">
        <v>475</v>
      </c>
      <c r="C87" s="48"/>
      <c r="D87" s="48"/>
      <c r="E87" s="48" t="s">
        <v>476</v>
      </c>
      <c r="F87" s="48" t="s">
        <v>49</v>
      </c>
      <c r="G87" s="48"/>
      <c r="H87" s="48"/>
    </row>
    <row r="88" spans="8:8" ht="26.1" customHeight="1">
      <c r="A88" s="28" t="s">
        <v>477</v>
      </c>
      <c r="B88" s="17">
        <v>8.0</v>
      </c>
      <c r="C88" s="17"/>
      <c r="D88" s="17"/>
      <c r="E88" s="17"/>
      <c r="F88" s="17"/>
      <c r="G88" s="17"/>
      <c r="H88" s="17"/>
    </row>
    <row r="89" spans="8:8" ht="26.1" customHeight="1">
      <c r="A89" s="28" t="s">
        <v>478</v>
      </c>
      <c r="B89" s="128" t="s">
        <v>554</v>
      </c>
      <c r="C89" s="128"/>
      <c r="D89" s="128"/>
      <c r="E89" s="128"/>
      <c r="F89" s="128"/>
      <c r="G89" s="128"/>
      <c r="H89" s="128"/>
    </row>
    <row r="90" spans="8:8" ht="34.7" customHeight="1">
      <c r="A90" s="28" t="s">
        <v>480</v>
      </c>
      <c r="B90" s="34" t="s">
        <v>398</v>
      </c>
      <c r="C90" s="34" t="s">
        <v>399</v>
      </c>
      <c r="D90" s="34" t="s">
        <v>400</v>
      </c>
      <c r="E90" s="28" t="s">
        <v>481</v>
      </c>
      <c r="F90" s="34" t="s">
        <v>402</v>
      </c>
      <c r="G90" s="28" t="s">
        <v>482</v>
      </c>
      <c r="H90" s="34" t="s">
        <v>404</v>
      </c>
    </row>
    <row r="91" spans="8:8" ht="34.7" customHeight="1">
      <c r="A91" s="28"/>
      <c r="B91" s="34" t="s">
        <v>483</v>
      </c>
      <c r="C91" s="34" t="s">
        <v>484</v>
      </c>
      <c r="D91" s="28" t="s">
        <v>555</v>
      </c>
      <c r="E91" s="28" t="s">
        <v>408</v>
      </c>
      <c r="F91" s="34" t="s">
        <v>556</v>
      </c>
      <c r="G91" s="28" t="s">
        <v>557</v>
      </c>
      <c r="H91" s="147" t="s">
        <v>411</v>
      </c>
    </row>
    <row r="92" spans="8:8" ht="34.7" customHeight="1">
      <c r="A92" s="28"/>
      <c r="B92" s="34"/>
      <c r="C92" s="34"/>
      <c r="D92" s="28" t="s">
        <v>558</v>
      </c>
      <c r="E92" s="28" t="s">
        <v>408</v>
      </c>
      <c r="F92" s="34" t="s">
        <v>559</v>
      </c>
      <c r="G92" s="28" t="s">
        <v>537</v>
      </c>
      <c r="H92" s="147" t="s">
        <v>411</v>
      </c>
    </row>
    <row r="93" spans="8:8" ht="34.7" customHeight="1">
      <c r="A93" s="28"/>
      <c r="B93" s="34"/>
      <c r="C93" s="34" t="s">
        <v>488</v>
      </c>
      <c r="D93" s="28" t="s">
        <v>560</v>
      </c>
      <c r="E93" s="28" t="s">
        <v>450</v>
      </c>
      <c r="F93" s="34" t="s">
        <v>422</v>
      </c>
      <c r="G93" s="28" t="s">
        <v>410</v>
      </c>
      <c r="H93" s="147" t="s">
        <v>411</v>
      </c>
    </row>
    <row r="94" spans="8:8" ht="34.7" customHeight="1">
      <c r="A94" s="28"/>
      <c r="B94" s="34"/>
      <c r="C94" s="34"/>
      <c r="D94" s="28" t="s">
        <v>561</v>
      </c>
      <c r="E94" s="28" t="s">
        <v>450</v>
      </c>
      <c r="F94" s="34" t="s">
        <v>409</v>
      </c>
      <c r="G94" s="28" t="s">
        <v>410</v>
      </c>
      <c r="H94" s="147" t="s">
        <v>411</v>
      </c>
    </row>
    <row r="95" spans="8:8" ht="34.7" customHeight="1">
      <c r="A95" s="28"/>
      <c r="B95" s="34" t="s">
        <v>495</v>
      </c>
      <c r="C95" s="34" t="s">
        <v>496</v>
      </c>
      <c r="D95" s="28" t="s">
        <v>562</v>
      </c>
      <c r="E95" s="28"/>
      <c r="F95" s="34" t="s">
        <v>563</v>
      </c>
      <c r="G95" s="28"/>
      <c r="H95" s="147" t="s">
        <v>411</v>
      </c>
    </row>
    <row r="96" spans="8:8" ht="34.7" customHeight="1">
      <c r="A96" s="28"/>
      <c r="B96" s="34"/>
      <c r="C96" s="34" t="s">
        <v>499</v>
      </c>
      <c r="D96" s="28" t="s">
        <v>564</v>
      </c>
      <c r="E96" s="28"/>
      <c r="F96" s="34" t="s">
        <v>565</v>
      </c>
      <c r="G96" s="28"/>
      <c r="H96" s="147" t="s">
        <v>411</v>
      </c>
    </row>
    <row r="97" spans="8:8" ht="16.35" customHeight="1">
      <c r="A97" s="45"/>
    </row>
    <row r="98" spans="8:8" ht="16.35" customHeight="1">
      <c r="A98" s="45"/>
      <c r="B98" s="45"/>
      <c r="C98" s="45"/>
      <c r="D98" s="45"/>
      <c r="E98" s="45"/>
      <c r="F98" s="45"/>
      <c r="G98" s="45"/>
      <c r="H98" s="45"/>
    </row>
    <row r="99" spans="8:8" ht="26.1" customHeight="1">
      <c r="A99" s="28" t="s">
        <v>473</v>
      </c>
      <c r="B99" s="34" t="s">
        <v>228</v>
      </c>
      <c r="C99" s="34"/>
      <c r="D99" s="34"/>
      <c r="E99" s="34"/>
      <c r="F99" s="34"/>
      <c r="G99" s="34"/>
      <c r="H99" s="34"/>
    </row>
    <row r="100" spans="8:8" ht="26.1" customHeight="1">
      <c r="A100" s="49" t="s">
        <v>474</v>
      </c>
      <c r="B100" s="48" t="s">
        <v>475</v>
      </c>
      <c r="C100" s="48"/>
      <c r="D100" s="48"/>
      <c r="E100" s="48" t="s">
        <v>476</v>
      </c>
      <c r="F100" s="48" t="s">
        <v>49</v>
      </c>
      <c r="G100" s="48"/>
      <c r="H100" s="48"/>
    </row>
    <row r="101" spans="8:8" ht="26.1" customHeight="1">
      <c r="A101" s="28" t="s">
        <v>477</v>
      </c>
      <c r="B101" s="17">
        <v>2.0</v>
      </c>
      <c r="C101" s="17"/>
      <c r="D101" s="17"/>
      <c r="E101" s="17"/>
      <c r="F101" s="17"/>
      <c r="G101" s="17"/>
      <c r="H101" s="17"/>
    </row>
    <row r="102" spans="8:8" ht="26.1" customHeight="1">
      <c r="A102" s="28" t="s">
        <v>478</v>
      </c>
      <c r="B102" s="128" t="s">
        <v>566</v>
      </c>
      <c r="C102" s="128"/>
      <c r="D102" s="128"/>
      <c r="E102" s="128"/>
      <c r="F102" s="128"/>
      <c r="G102" s="128"/>
      <c r="H102" s="128"/>
    </row>
    <row r="103" spans="8:8" ht="34.7" customHeight="1">
      <c r="A103" s="28" t="s">
        <v>480</v>
      </c>
      <c r="B103" s="34" t="s">
        <v>398</v>
      </c>
      <c r="C103" s="34" t="s">
        <v>399</v>
      </c>
      <c r="D103" s="34" t="s">
        <v>400</v>
      </c>
      <c r="E103" s="28" t="s">
        <v>481</v>
      </c>
      <c r="F103" s="34" t="s">
        <v>402</v>
      </c>
      <c r="G103" s="28" t="s">
        <v>482</v>
      </c>
      <c r="H103" s="34" t="s">
        <v>404</v>
      </c>
    </row>
    <row r="104" spans="8:8" ht="34.7" customHeight="1">
      <c r="A104" s="28"/>
      <c r="B104" s="34" t="s">
        <v>483</v>
      </c>
      <c r="C104" s="34" t="s">
        <v>484</v>
      </c>
      <c r="D104" s="28" t="s">
        <v>567</v>
      </c>
      <c r="E104" s="28" t="s">
        <v>450</v>
      </c>
      <c r="F104" s="34" t="s">
        <v>568</v>
      </c>
      <c r="G104" s="28" t="s">
        <v>442</v>
      </c>
      <c r="H104" s="147" t="s">
        <v>411</v>
      </c>
    </row>
    <row r="105" spans="8:8" ht="34.7" customHeight="1">
      <c r="A105" s="28"/>
      <c r="B105" s="34"/>
      <c r="C105" s="34"/>
      <c r="D105" s="28" t="s">
        <v>569</v>
      </c>
      <c r="E105" s="28" t="s">
        <v>450</v>
      </c>
      <c r="F105" s="34" t="s">
        <v>570</v>
      </c>
      <c r="G105" s="28" t="s">
        <v>571</v>
      </c>
      <c r="H105" s="147" t="s">
        <v>411</v>
      </c>
    </row>
    <row r="106" spans="8:8" ht="34.7" customHeight="1">
      <c r="A106" s="28"/>
      <c r="B106" s="34"/>
      <c r="C106" s="34" t="s">
        <v>488</v>
      </c>
      <c r="D106" s="28" t="s">
        <v>572</v>
      </c>
      <c r="E106" s="28" t="s">
        <v>450</v>
      </c>
      <c r="F106" s="34" t="s">
        <v>409</v>
      </c>
      <c r="G106" s="28" t="s">
        <v>410</v>
      </c>
      <c r="H106" s="147" t="s">
        <v>411</v>
      </c>
    </row>
    <row r="107" spans="8:8" ht="34.7" customHeight="1">
      <c r="A107" s="28"/>
      <c r="B107" s="34"/>
      <c r="C107" s="34"/>
      <c r="D107" s="28" t="s">
        <v>573</v>
      </c>
      <c r="E107" s="28" t="s">
        <v>450</v>
      </c>
      <c r="F107" s="34" t="s">
        <v>409</v>
      </c>
      <c r="G107" s="28" t="s">
        <v>410</v>
      </c>
      <c r="H107" s="147" t="s">
        <v>411</v>
      </c>
    </row>
    <row r="108" spans="8:8" ht="34.7" customHeight="1">
      <c r="A108" s="28"/>
      <c r="B108" s="34" t="s">
        <v>495</v>
      </c>
      <c r="C108" s="34" t="s">
        <v>519</v>
      </c>
      <c r="D108" s="28" t="s">
        <v>574</v>
      </c>
      <c r="E108" s="28"/>
      <c r="F108" s="34" t="s">
        <v>575</v>
      </c>
      <c r="G108" s="28"/>
      <c r="H108" s="147" t="s">
        <v>411</v>
      </c>
    </row>
    <row r="109" spans="8:8" ht="34.7" customHeight="1">
      <c r="A109" s="28"/>
      <c r="B109" s="34"/>
      <c r="C109" s="34" t="s">
        <v>496</v>
      </c>
      <c r="D109" s="28" t="s">
        <v>576</v>
      </c>
      <c r="E109" s="28" t="s">
        <v>421</v>
      </c>
      <c r="F109" s="34" t="s">
        <v>422</v>
      </c>
      <c r="G109" s="28" t="s">
        <v>410</v>
      </c>
      <c r="H109" s="147" t="s">
        <v>411</v>
      </c>
    </row>
    <row r="110" spans="8:8" ht="16.35" customHeight="1">
      <c r="A110" s="45"/>
    </row>
    <row r="111" spans="8:8" ht="16.35" customHeight="1">
      <c r="A111" s="45"/>
      <c r="B111" s="45"/>
      <c r="C111" s="45"/>
      <c r="D111" s="45"/>
      <c r="E111" s="45"/>
      <c r="F111" s="45"/>
      <c r="G111" s="45"/>
      <c r="H111" s="45"/>
    </row>
    <row r="112" spans="8:8" ht="26.1" customHeight="1">
      <c r="A112" s="28" t="s">
        <v>473</v>
      </c>
      <c r="B112" s="34" t="s">
        <v>377</v>
      </c>
      <c r="C112" s="34"/>
      <c r="D112" s="34"/>
      <c r="E112" s="34"/>
      <c r="F112" s="34"/>
      <c r="G112" s="34"/>
      <c r="H112" s="34"/>
    </row>
    <row r="113" spans="8:8" ht="26.1" customHeight="1">
      <c r="A113" s="49" t="s">
        <v>474</v>
      </c>
      <c r="B113" s="48" t="s">
        <v>475</v>
      </c>
      <c r="C113" s="48"/>
      <c r="D113" s="48"/>
      <c r="E113" s="48" t="s">
        <v>476</v>
      </c>
      <c r="F113" s="48" t="s">
        <v>49</v>
      </c>
      <c r="G113" s="48"/>
      <c r="H113" s="48"/>
    </row>
    <row r="114" spans="8:8" ht="26.1" customHeight="1">
      <c r="A114" s="28" t="s">
        <v>477</v>
      </c>
      <c r="B114" s="17">
        <v>60.0</v>
      </c>
      <c r="C114" s="17"/>
      <c r="D114" s="17"/>
      <c r="E114" s="17"/>
      <c r="F114" s="17"/>
      <c r="G114" s="17"/>
      <c r="H114" s="17"/>
    </row>
    <row r="115" spans="8:8" ht="26.1" customHeight="1">
      <c r="A115" s="28" t="s">
        <v>478</v>
      </c>
      <c r="B115" s="128" t="s">
        <v>577</v>
      </c>
      <c r="C115" s="128"/>
      <c r="D115" s="128"/>
      <c r="E115" s="128"/>
      <c r="F115" s="128"/>
      <c r="G115" s="128"/>
      <c r="H115" s="128"/>
    </row>
    <row r="116" spans="8:8" ht="34.7" customHeight="1">
      <c r="A116" s="28" t="s">
        <v>480</v>
      </c>
      <c r="B116" s="34" t="s">
        <v>398</v>
      </c>
      <c r="C116" s="34" t="s">
        <v>399</v>
      </c>
      <c r="D116" s="34" t="s">
        <v>400</v>
      </c>
      <c r="E116" s="28" t="s">
        <v>481</v>
      </c>
      <c r="F116" s="34" t="s">
        <v>402</v>
      </c>
      <c r="G116" s="28" t="s">
        <v>482</v>
      </c>
      <c r="H116" s="34" t="s">
        <v>404</v>
      </c>
    </row>
    <row r="117" spans="8:8" ht="34.7" customHeight="1">
      <c r="A117" s="28"/>
      <c r="B117" s="34" t="s">
        <v>483</v>
      </c>
      <c r="C117" s="34" t="s">
        <v>484</v>
      </c>
      <c r="D117" s="28" t="s">
        <v>578</v>
      </c>
      <c r="E117" s="28" t="s">
        <v>408</v>
      </c>
      <c r="F117" s="34" t="s">
        <v>504</v>
      </c>
      <c r="G117" s="28" t="s">
        <v>527</v>
      </c>
      <c r="H117" s="147" t="s">
        <v>411</v>
      </c>
    </row>
    <row r="118" spans="8:8" ht="34.7" customHeight="1">
      <c r="A118" s="28"/>
      <c r="B118" s="34"/>
      <c r="C118" s="34"/>
      <c r="D118" s="28" t="s">
        <v>579</v>
      </c>
      <c r="E118" s="28" t="s">
        <v>408</v>
      </c>
      <c r="F118" s="34" t="s">
        <v>504</v>
      </c>
      <c r="G118" s="28" t="s">
        <v>527</v>
      </c>
      <c r="H118" s="147" t="s">
        <v>411</v>
      </c>
    </row>
    <row r="119" spans="8:8" ht="34.7" customHeight="1">
      <c r="A119" s="28"/>
      <c r="B119" s="34"/>
      <c r="C119" s="34" t="s">
        <v>488</v>
      </c>
      <c r="D119" s="28" t="s">
        <v>580</v>
      </c>
      <c r="E119" s="28" t="s">
        <v>450</v>
      </c>
      <c r="F119" s="34" t="s">
        <v>409</v>
      </c>
      <c r="G119" s="28" t="s">
        <v>410</v>
      </c>
      <c r="H119" s="147" t="s">
        <v>411</v>
      </c>
    </row>
    <row r="120" spans="8:8" ht="34.7" customHeight="1">
      <c r="A120" s="28"/>
      <c r="B120" s="34"/>
      <c r="C120" s="34"/>
      <c r="D120" s="28" t="s">
        <v>529</v>
      </c>
      <c r="E120" s="28" t="s">
        <v>450</v>
      </c>
      <c r="F120" s="34" t="s">
        <v>409</v>
      </c>
      <c r="G120" s="28" t="s">
        <v>410</v>
      </c>
      <c r="H120" s="147" t="s">
        <v>411</v>
      </c>
    </row>
    <row r="121" spans="8:8" ht="34.7" customHeight="1">
      <c r="A121" s="28"/>
      <c r="B121" s="34" t="s">
        <v>495</v>
      </c>
      <c r="C121" s="34" t="s">
        <v>499</v>
      </c>
      <c r="D121" s="28" t="s">
        <v>530</v>
      </c>
      <c r="E121" s="28"/>
      <c r="F121" s="34" t="s">
        <v>531</v>
      </c>
      <c r="G121" s="28"/>
      <c r="H121" s="147" t="s">
        <v>411</v>
      </c>
    </row>
    <row r="122" spans="8:8" ht="34.7" customHeight="1">
      <c r="A122" s="28"/>
      <c r="B122" s="34"/>
      <c r="C122" s="34"/>
      <c r="D122" s="28" t="s">
        <v>532</v>
      </c>
      <c r="E122" s="28"/>
      <c r="F122" s="34" t="s">
        <v>581</v>
      </c>
      <c r="G122" s="28"/>
      <c r="H122" s="147" t="s">
        <v>411</v>
      </c>
    </row>
    <row r="123" spans="8:8" ht="16.35" customHeight="1">
      <c r="A123" s="45"/>
    </row>
    <row r="124" spans="8:8" ht="16.35" customHeight="1">
      <c r="A124" s="45"/>
      <c r="B124" s="45"/>
      <c r="C124" s="45"/>
      <c r="D124" s="45"/>
      <c r="E124" s="45"/>
      <c r="F124" s="45"/>
      <c r="G124" s="45"/>
      <c r="H124" s="45"/>
    </row>
    <row r="125" spans="8:8" ht="26.1" customHeight="1">
      <c r="A125" s="28" t="s">
        <v>473</v>
      </c>
      <c r="B125" s="34" t="s">
        <v>232</v>
      </c>
      <c r="C125" s="34"/>
      <c r="D125" s="34"/>
      <c r="E125" s="34"/>
      <c r="F125" s="34"/>
      <c r="G125" s="34"/>
      <c r="H125" s="34"/>
    </row>
    <row r="126" spans="8:8" ht="26.1" customHeight="1">
      <c r="A126" s="49" t="s">
        <v>474</v>
      </c>
      <c r="B126" s="48" t="s">
        <v>475</v>
      </c>
      <c r="C126" s="48"/>
      <c r="D126" s="48"/>
      <c r="E126" s="48" t="s">
        <v>476</v>
      </c>
      <c r="F126" s="48" t="s">
        <v>49</v>
      </c>
      <c r="G126" s="48"/>
      <c r="H126" s="48"/>
    </row>
    <row r="127" spans="8:8" ht="26.1" customHeight="1">
      <c r="A127" s="28" t="s">
        <v>477</v>
      </c>
      <c r="B127" s="17">
        <v>16.0</v>
      </c>
      <c r="C127" s="17"/>
      <c r="D127" s="17"/>
      <c r="E127" s="17"/>
      <c r="F127" s="17"/>
      <c r="G127" s="17"/>
      <c r="H127" s="17"/>
    </row>
    <row r="128" spans="8:8" ht="26.1" customHeight="1">
      <c r="A128" s="28" t="s">
        <v>478</v>
      </c>
      <c r="B128" s="128" t="s">
        <v>582</v>
      </c>
      <c r="C128" s="128"/>
      <c r="D128" s="128"/>
      <c r="E128" s="128"/>
      <c r="F128" s="128"/>
      <c r="G128" s="128"/>
      <c r="H128" s="128"/>
    </row>
    <row r="129" spans="8:8" ht="34.7" customHeight="1">
      <c r="A129" s="28" t="s">
        <v>480</v>
      </c>
      <c r="B129" s="34" t="s">
        <v>398</v>
      </c>
      <c r="C129" s="34" t="s">
        <v>399</v>
      </c>
      <c r="D129" s="34" t="s">
        <v>400</v>
      </c>
      <c r="E129" s="28" t="s">
        <v>481</v>
      </c>
      <c r="F129" s="34" t="s">
        <v>402</v>
      </c>
      <c r="G129" s="28" t="s">
        <v>482</v>
      </c>
      <c r="H129" s="34" t="s">
        <v>404</v>
      </c>
    </row>
    <row r="130" spans="8:8" ht="34.7" customHeight="1">
      <c r="A130" s="28"/>
      <c r="B130" s="34" t="s">
        <v>483</v>
      </c>
      <c r="C130" s="34" t="s">
        <v>484</v>
      </c>
      <c r="D130" s="28" t="s">
        <v>583</v>
      </c>
      <c r="E130" s="28" t="s">
        <v>450</v>
      </c>
      <c r="F130" s="34" t="s">
        <v>504</v>
      </c>
      <c r="G130" s="28" t="s">
        <v>527</v>
      </c>
      <c r="H130" s="147" t="s">
        <v>411</v>
      </c>
    </row>
    <row r="131" spans="8:8" ht="34.7" customHeight="1">
      <c r="A131" s="28"/>
      <c r="B131" s="34"/>
      <c r="C131" s="34"/>
      <c r="D131" s="28" t="s">
        <v>584</v>
      </c>
      <c r="E131" s="28" t="s">
        <v>450</v>
      </c>
      <c r="F131" s="34" t="s">
        <v>409</v>
      </c>
      <c r="G131" s="28" t="s">
        <v>410</v>
      </c>
      <c r="H131" s="147" t="s">
        <v>411</v>
      </c>
    </row>
    <row r="132" spans="8:8" ht="34.7" customHeight="1">
      <c r="A132" s="28"/>
      <c r="B132" s="34"/>
      <c r="C132" s="34" t="s">
        <v>488</v>
      </c>
      <c r="D132" s="28" t="s">
        <v>585</v>
      </c>
      <c r="E132" s="28" t="s">
        <v>450</v>
      </c>
      <c r="F132" s="34" t="s">
        <v>409</v>
      </c>
      <c r="G132" s="28" t="s">
        <v>410</v>
      </c>
      <c r="H132" s="147" t="s">
        <v>411</v>
      </c>
    </row>
    <row r="133" spans="8:8" ht="34.7" customHeight="1">
      <c r="A133" s="28"/>
      <c r="B133" s="34"/>
      <c r="C133" s="34"/>
      <c r="D133" s="28" t="s">
        <v>586</v>
      </c>
      <c r="E133" s="28" t="s">
        <v>450</v>
      </c>
      <c r="F133" s="34" t="s">
        <v>409</v>
      </c>
      <c r="G133" s="28" t="s">
        <v>410</v>
      </c>
      <c r="H133" s="147" t="s">
        <v>411</v>
      </c>
    </row>
    <row r="134" spans="8:8" ht="34.7" customHeight="1">
      <c r="A134" s="28"/>
      <c r="B134" s="34" t="s">
        <v>495</v>
      </c>
      <c r="C134" s="34" t="s">
        <v>496</v>
      </c>
      <c r="D134" s="28" t="s">
        <v>587</v>
      </c>
      <c r="E134" s="28" t="s">
        <v>450</v>
      </c>
      <c r="F134" s="34" t="s">
        <v>409</v>
      </c>
      <c r="G134" s="28" t="s">
        <v>410</v>
      </c>
      <c r="H134" s="147" t="s">
        <v>411</v>
      </c>
    </row>
    <row r="135" spans="8:8" ht="34.7" customHeight="1">
      <c r="A135" s="28"/>
      <c r="B135" s="34"/>
      <c r="C135" s="34"/>
      <c r="D135" s="28" t="s">
        <v>588</v>
      </c>
      <c r="E135" s="28" t="s">
        <v>450</v>
      </c>
      <c r="F135" s="34" t="s">
        <v>568</v>
      </c>
      <c r="G135" s="28" t="s">
        <v>589</v>
      </c>
      <c r="H135" s="147" t="s">
        <v>411</v>
      </c>
    </row>
    <row r="136" spans="8:8" ht="16.35" customHeight="1">
      <c r="A136" s="45"/>
    </row>
    <row r="137" spans="8:8" ht="16.35" customHeight="1">
      <c r="A137" s="45"/>
      <c r="B137" s="45"/>
      <c r="C137" s="45"/>
      <c r="D137" s="45"/>
      <c r="E137" s="45"/>
      <c r="F137" s="45"/>
      <c r="G137" s="45"/>
      <c r="H137" s="45"/>
    </row>
    <row r="138" spans="8:8" ht="26.1" customHeight="1">
      <c r="A138" s="28" t="s">
        <v>473</v>
      </c>
      <c r="B138" s="34" t="s">
        <v>234</v>
      </c>
      <c r="C138" s="34"/>
      <c r="D138" s="34"/>
      <c r="E138" s="34"/>
      <c r="F138" s="34"/>
      <c r="G138" s="34"/>
      <c r="H138" s="34"/>
    </row>
    <row r="139" spans="8:8" ht="26.1" customHeight="1">
      <c r="A139" s="49" t="s">
        <v>474</v>
      </c>
      <c r="B139" s="48" t="s">
        <v>475</v>
      </c>
      <c r="C139" s="48"/>
      <c r="D139" s="48"/>
      <c r="E139" s="48" t="s">
        <v>476</v>
      </c>
      <c r="F139" s="48" t="s">
        <v>49</v>
      </c>
      <c r="G139" s="48"/>
      <c r="H139" s="48"/>
    </row>
    <row r="140" spans="8:8" ht="26.1" customHeight="1">
      <c r="A140" s="28" t="s">
        <v>477</v>
      </c>
      <c r="B140" s="17">
        <v>4.0</v>
      </c>
      <c r="C140" s="17"/>
      <c r="D140" s="17"/>
      <c r="E140" s="17"/>
      <c r="F140" s="17"/>
      <c r="G140" s="17"/>
      <c r="H140" s="17"/>
    </row>
    <row r="141" spans="8:8" ht="26.1" customHeight="1">
      <c r="A141" s="28" t="s">
        <v>478</v>
      </c>
      <c r="B141" s="128" t="s">
        <v>582</v>
      </c>
      <c r="C141" s="128"/>
      <c r="D141" s="128"/>
      <c r="E141" s="128"/>
      <c r="F141" s="128"/>
      <c r="G141" s="128"/>
      <c r="H141" s="128"/>
    </row>
    <row r="142" spans="8:8" ht="34.7" customHeight="1">
      <c r="A142" s="28" t="s">
        <v>480</v>
      </c>
      <c r="B142" s="34" t="s">
        <v>398</v>
      </c>
      <c r="C142" s="34" t="s">
        <v>399</v>
      </c>
      <c r="D142" s="34" t="s">
        <v>400</v>
      </c>
      <c r="E142" s="28" t="s">
        <v>481</v>
      </c>
      <c r="F142" s="34" t="s">
        <v>402</v>
      </c>
      <c r="G142" s="28" t="s">
        <v>482</v>
      </c>
      <c r="H142" s="34" t="s">
        <v>404</v>
      </c>
    </row>
    <row r="143" spans="8:8" ht="34.7" customHeight="1">
      <c r="A143" s="28"/>
      <c r="B143" s="34" t="s">
        <v>483</v>
      </c>
      <c r="C143" s="34" t="s">
        <v>484</v>
      </c>
      <c r="D143" s="28" t="s">
        <v>583</v>
      </c>
      <c r="E143" s="28" t="s">
        <v>450</v>
      </c>
      <c r="F143" s="34" t="s">
        <v>504</v>
      </c>
      <c r="G143" s="28" t="s">
        <v>527</v>
      </c>
      <c r="H143" s="147" t="s">
        <v>411</v>
      </c>
    </row>
    <row r="144" spans="8:8" ht="34.7" customHeight="1">
      <c r="A144" s="28"/>
      <c r="B144" s="34"/>
      <c r="C144" s="34"/>
      <c r="D144" s="28" t="s">
        <v>584</v>
      </c>
      <c r="E144" s="28" t="s">
        <v>450</v>
      </c>
      <c r="F144" s="34" t="s">
        <v>409</v>
      </c>
      <c r="G144" s="28" t="s">
        <v>410</v>
      </c>
      <c r="H144" s="147" t="s">
        <v>411</v>
      </c>
    </row>
    <row r="145" spans="8:8" ht="34.7" customHeight="1">
      <c r="A145" s="28"/>
      <c r="B145" s="34"/>
      <c r="C145" s="34" t="s">
        <v>488</v>
      </c>
      <c r="D145" s="28" t="s">
        <v>590</v>
      </c>
      <c r="E145" s="28" t="s">
        <v>450</v>
      </c>
      <c r="F145" s="34" t="s">
        <v>409</v>
      </c>
      <c r="G145" s="28" t="s">
        <v>410</v>
      </c>
      <c r="H145" s="147" t="s">
        <v>411</v>
      </c>
    </row>
    <row r="146" spans="8:8" ht="34.7" customHeight="1">
      <c r="A146" s="28"/>
      <c r="B146" s="34"/>
      <c r="C146" s="34"/>
      <c r="D146" s="28" t="s">
        <v>591</v>
      </c>
      <c r="E146" s="28" t="s">
        <v>450</v>
      </c>
      <c r="F146" s="34" t="s">
        <v>409</v>
      </c>
      <c r="G146" s="28" t="s">
        <v>410</v>
      </c>
      <c r="H146" s="147" t="s">
        <v>411</v>
      </c>
    </row>
    <row r="147" spans="8:8" ht="34.7" customHeight="1">
      <c r="A147" s="28"/>
      <c r="B147" s="34" t="s">
        <v>495</v>
      </c>
      <c r="C147" s="34" t="s">
        <v>496</v>
      </c>
      <c r="D147" s="28" t="s">
        <v>587</v>
      </c>
      <c r="E147" s="28" t="s">
        <v>450</v>
      </c>
      <c r="F147" s="34" t="s">
        <v>409</v>
      </c>
      <c r="G147" s="28" t="s">
        <v>410</v>
      </c>
      <c r="H147" s="147" t="s">
        <v>411</v>
      </c>
    </row>
    <row r="148" spans="8:8" ht="34.7" customHeight="1">
      <c r="A148" s="28"/>
      <c r="B148" s="34"/>
      <c r="C148" s="34"/>
      <c r="D148" s="28" t="s">
        <v>588</v>
      </c>
      <c r="E148" s="28" t="s">
        <v>450</v>
      </c>
      <c r="F148" s="34" t="s">
        <v>504</v>
      </c>
      <c r="G148" s="28" t="s">
        <v>589</v>
      </c>
      <c r="H148" s="147" t="s">
        <v>411</v>
      </c>
    </row>
    <row r="149" spans="8:8" ht="16.35" customHeight="1">
      <c r="A149" s="45"/>
    </row>
    <row r="150" spans="8:8" ht="16.35" customHeight="1">
      <c r="A150" s="45"/>
      <c r="B150" s="45"/>
      <c r="C150" s="45"/>
      <c r="D150" s="45"/>
      <c r="E150" s="45"/>
      <c r="F150" s="45"/>
      <c r="G150" s="45"/>
      <c r="H150" s="45"/>
    </row>
    <row r="151" spans="8:8" ht="31.5" customHeight="1">
      <c r="A151" s="148" t="s">
        <v>473</v>
      </c>
      <c r="B151" s="149" t="s">
        <v>242</v>
      </c>
      <c r="C151" s="149"/>
      <c r="D151" s="149"/>
      <c r="E151" s="149"/>
      <c r="F151" s="149"/>
      <c r="G151" s="149"/>
      <c r="H151" s="149"/>
    </row>
    <row r="152" spans="8:8" ht="31.5" customHeight="1">
      <c r="A152" s="150" t="s">
        <v>474</v>
      </c>
      <c r="B152" s="151" t="s">
        <v>50</v>
      </c>
      <c r="C152" s="151"/>
      <c r="D152" s="151"/>
      <c r="E152" s="151" t="s">
        <v>476</v>
      </c>
      <c r="F152" s="151" t="s">
        <v>50</v>
      </c>
      <c r="G152" s="151"/>
      <c r="H152" s="151"/>
    </row>
    <row r="153" spans="8:8" ht="31.5" customHeight="1">
      <c r="A153" s="148" t="s">
        <v>477</v>
      </c>
      <c r="B153" s="152">
        <v>0.4</v>
      </c>
      <c r="C153" s="152"/>
      <c r="D153" s="152"/>
      <c r="E153" s="152"/>
      <c r="F153" s="152"/>
      <c r="G153" s="152"/>
      <c r="H153" s="152"/>
    </row>
    <row r="154" spans="8:8" ht="31.5" customHeight="1">
      <c r="A154" s="148" t="s">
        <v>478</v>
      </c>
      <c r="B154" s="153" t="s">
        <v>592</v>
      </c>
      <c r="C154" s="153"/>
      <c r="D154" s="153"/>
      <c r="E154" s="153"/>
      <c r="F154" s="153"/>
      <c r="G154" s="153"/>
      <c r="H154" s="153"/>
    </row>
    <row r="155" spans="8:8" ht="31.5" customHeight="1">
      <c r="A155" s="148" t="s">
        <v>480</v>
      </c>
      <c r="B155" s="149" t="s">
        <v>398</v>
      </c>
      <c r="C155" s="149" t="s">
        <v>399</v>
      </c>
      <c r="D155" s="149" t="s">
        <v>400</v>
      </c>
      <c r="E155" s="148" t="s">
        <v>481</v>
      </c>
      <c r="F155" s="149" t="s">
        <v>402</v>
      </c>
      <c r="G155" s="148" t="s">
        <v>482</v>
      </c>
      <c r="H155" s="149" t="s">
        <v>404</v>
      </c>
    </row>
    <row r="156" spans="8:8" ht="31.5" customHeight="1">
      <c r="A156" s="148"/>
      <c r="B156" s="149" t="s">
        <v>483</v>
      </c>
      <c r="C156" s="149" t="s">
        <v>484</v>
      </c>
      <c r="D156" s="148" t="s">
        <v>593</v>
      </c>
      <c r="E156" s="148" t="s">
        <v>408</v>
      </c>
      <c r="F156" s="149" t="s">
        <v>594</v>
      </c>
      <c r="G156" s="148" t="s">
        <v>595</v>
      </c>
      <c r="H156" s="154" t="s">
        <v>411</v>
      </c>
    </row>
    <row r="157" spans="8:8" ht="31.5" customHeight="1">
      <c r="A157" s="148"/>
      <c r="B157" s="149"/>
      <c r="C157" s="149"/>
      <c r="D157" s="148" t="s">
        <v>596</v>
      </c>
      <c r="E157" s="148" t="s">
        <v>408</v>
      </c>
      <c r="F157" s="149" t="s">
        <v>594</v>
      </c>
      <c r="G157" s="148" t="s">
        <v>527</v>
      </c>
      <c r="H157" s="154" t="s">
        <v>411</v>
      </c>
    </row>
    <row r="158" spans="8:8" ht="31.5" customHeight="1">
      <c r="A158" s="148"/>
      <c r="B158" s="149"/>
      <c r="C158" s="149"/>
      <c r="D158" s="148" t="s">
        <v>597</v>
      </c>
      <c r="E158" s="148" t="s">
        <v>408</v>
      </c>
      <c r="F158" s="149" t="s">
        <v>594</v>
      </c>
      <c r="G158" s="148" t="s">
        <v>527</v>
      </c>
      <c r="H158" s="154" t="s">
        <v>411</v>
      </c>
    </row>
    <row r="159" spans="8:8" ht="31.5" customHeight="1">
      <c r="A159" s="148"/>
      <c r="B159" s="149"/>
      <c r="C159" s="149" t="s">
        <v>488</v>
      </c>
      <c r="D159" s="148" t="s">
        <v>598</v>
      </c>
      <c r="E159" s="148" t="s">
        <v>408</v>
      </c>
      <c r="F159" s="149" t="s">
        <v>409</v>
      </c>
      <c r="G159" s="148" t="s">
        <v>410</v>
      </c>
      <c r="H159" s="154" t="s">
        <v>411</v>
      </c>
    </row>
    <row r="160" spans="8:8" ht="31.5" customHeight="1">
      <c r="A160" s="148"/>
      <c r="B160" s="149"/>
      <c r="C160" s="149"/>
      <c r="D160" s="148" t="s">
        <v>550</v>
      </c>
      <c r="E160" s="148" t="s">
        <v>450</v>
      </c>
      <c r="F160" s="149" t="s">
        <v>409</v>
      </c>
      <c r="G160" s="148" t="s">
        <v>410</v>
      </c>
      <c r="H160" s="154" t="s">
        <v>411</v>
      </c>
    </row>
    <row r="161" spans="8:8" ht="31.5" customHeight="1">
      <c r="A161" s="148"/>
      <c r="B161" s="149" t="s">
        <v>495</v>
      </c>
      <c r="C161" s="149" t="s">
        <v>496</v>
      </c>
      <c r="D161" s="148" t="s">
        <v>599</v>
      </c>
      <c r="E161" s="148" t="s">
        <v>450</v>
      </c>
      <c r="F161" s="149" t="s">
        <v>409</v>
      </c>
      <c r="G161" s="148" t="s">
        <v>410</v>
      </c>
      <c r="H161" s="154" t="s">
        <v>411</v>
      </c>
    </row>
    <row r="162" spans="8:8" ht="31.5" customHeight="1">
      <c r="A162" s="148"/>
      <c r="B162" s="149"/>
      <c r="C162" s="149"/>
      <c r="D162" s="148" t="s">
        <v>600</v>
      </c>
      <c r="E162" s="148"/>
      <c r="F162" s="149" t="s">
        <v>601</v>
      </c>
      <c r="G162" s="148"/>
      <c r="H162" s="154" t="s">
        <v>411</v>
      </c>
    </row>
    <row r="163" spans="8:8">
      <c r="A163" s="155"/>
      <c r="B163" s="156"/>
      <c r="C163" s="156"/>
      <c r="D163" s="156"/>
      <c r="E163" s="156"/>
      <c r="F163" s="156"/>
      <c r="G163" s="156"/>
      <c r="H163" s="156"/>
    </row>
    <row r="164" spans="8:8">
      <c r="A164" s="155"/>
      <c r="B164" s="155"/>
      <c r="C164" s="155"/>
      <c r="D164" s="155"/>
      <c r="E164" s="155"/>
      <c r="F164" s="155"/>
      <c r="G164" s="155"/>
      <c r="H164" s="155"/>
    </row>
    <row r="165" spans="8:8" ht="22.5" customHeight="1">
      <c r="A165" s="148" t="s">
        <v>473</v>
      </c>
      <c r="B165" s="149" t="s">
        <v>244</v>
      </c>
      <c r="C165" s="149"/>
      <c r="D165" s="149"/>
      <c r="E165" s="149"/>
      <c r="F165" s="149"/>
      <c r="G165" s="149"/>
      <c r="H165" s="149"/>
    </row>
    <row r="166" spans="8:8" ht="22.5" customHeight="1">
      <c r="A166" s="150" t="s">
        <v>474</v>
      </c>
      <c r="B166" s="151" t="s">
        <v>50</v>
      </c>
      <c r="C166" s="151"/>
      <c r="D166" s="151"/>
      <c r="E166" s="151" t="s">
        <v>476</v>
      </c>
      <c r="F166" s="151" t="s">
        <v>50</v>
      </c>
      <c r="G166" s="151"/>
      <c r="H166" s="151"/>
    </row>
    <row r="167" spans="8:8" ht="22.5" customHeight="1">
      <c r="A167" s="148" t="s">
        <v>477</v>
      </c>
      <c r="B167" s="152">
        <v>6.0</v>
      </c>
      <c r="C167" s="152"/>
      <c r="D167" s="152"/>
      <c r="E167" s="152"/>
      <c r="F167" s="152"/>
      <c r="G167" s="152"/>
      <c r="H167" s="152"/>
    </row>
    <row r="168" spans="8:8" ht="22.5" customHeight="1">
      <c r="A168" s="148" t="s">
        <v>478</v>
      </c>
      <c r="B168" s="153" t="s">
        <v>602</v>
      </c>
      <c r="C168" s="153"/>
      <c r="D168" s="153"/>
      <c r="E168" s="153"/>
      <c r="F168" s="153"/>
      <c r="G168" s="153"/>
      <c r="H168" s="153"/>
    </row>
    <row r="169" spans="8:8" ht="22.5" customHeight="1">
      <c r="A169" s="148" t="s">
        <v>480</v>
      </c>
      <c r="B169" s="149" t="s">
        <v>398</v>
      </c>
      <c r="C169" s="149" t="s">
        <v>399</v>
      </c>
      <c r="D169" s="149" t="s">
        <v>400</v>
      </c>
      <c r="E169" s="148" t="s">
        <v>481</v>
      </c>
      <c r="F169" s="149" t="s">
        <v>402</v>
      </c>
      <c r="G169" s="148" t="s">
        <v>482</v>
      </c>
      <c r="H169" s="149" t="s">
        <v>404</v>
      </c>
    </row>
    <row r="170" spans="8:8" ht="22.5" customHeight="1">
      <c r="A170" s="148"/>
      <c r="B170" s="149" t="s">
        <v>483</v>
      </c>
      <c r="C170" s="149" t="s">
        <v>484</v>
      </c>
      <c r="D170" s="148" t="s">
        <v>603</v>
      </c>
      <c r="E170" s="148" t="s">
        <v>450</v>
      </c>
      <c r="F170" s="149" t="s">
        <v>504</v>
      </c>
      <c r="G170" s="148" t="s">
        <v>505</v>
      </c>
      <c r="H170" s="154" t="s">
        <v>411</v>
      </c>
    </row>
    <row r="171" spans="8:8" ht="22.5" customHeight="1">
      <c r="A171" s="148"/>
      <c r="B171" s="149"/>
      <c r="C171" s="149"/>
      <c r="D171" s="148" t="s">
        <v>604</v>
      </c>
      <c r="E171" s="148" t="s">
        <v>408</v>
      </c>
      <c r="F171" s="149" t="s">
        <v>504</v>
      </c>
      <c r="G171" s="148" t="s">
        <v>605</v>
      </c>
      <c r="H171" s="154" t="s">
        <v>411</v>
      </c>
    </row>
    <row r="172" spans="8:8" ht="22.5" customHeight="1">
      <c r="A172" s="148"/>
      <c r="B172" s="149"/>
      <c r="C172" s="149" t="s">
        <v>488</v>
      </c>
      <c r="D172" s="148" t="s">
        <v>606</v>
      </c>
      <c r="E172" s="148" t="s">
        <v>450</v>
      </c>
      <c r="F172" s="149" t="s">
        <v>409</v>
      </c>
      <c r="G172" s="148" t="s">
        <v>410</v>
      </c>
      <c r="H172" s="154" t="s">
        <v>411</v>
      </c>
    </row>
    <row r="173" spans="8:8" ht="22.5" customHeight="1">
      <c r="A173" s="148"/>
      <c r="B173" s="149"/>
      <c r="C173" s="149"/>
      <c r="D173" s="148" t="s">
        <v>607</v>
      </c>
      <c r="E173" s="148" t="s">
        <v>450</v>
      </c>
      <c r="F173" s="149" t="s">
        <v>409</v>
      </c>
      <c r="G173" s="148" t="s">
        <v>410</v>
      </c>
      <c r="H173" s="154" t="s">
        <v>411</v>
      </c>
    </row>
    <row r="174" spans="8:8" ht="22.5" customHeight="1">
      <c r="A174" s="148"/>
      <c r="B174" s="149"/>
      <c r="C174" s="149" t="s">
        <v>491</v>
      </c>
      <c r="D174" s="148" t="s">
        <v>608</v>
      </c>
      <c r="E174" s="148"/>
      <c r="F174" s="149" t="s">
        <v>609</v>
      </c>
      <c r="G174" s="148"/>
      <c r="H174" s="154" t="s">
        <v>411</v>
      </c>
    </row>
    <row r="175" spans="8:8" ht="22.5" customHeight="1">
      <c r="A175" s="148"/>
      <c r="B175" s="149"/>
      <c r="C175" s="149" t="s">
        <v>493</v>
      </c>
      <c r="D175" s="148" t="s">
        <v>610</v>
      </c>
      <c r="E175" s="148" t="s">
        <v>421</v>
      </c>
      <c r="F175" s="149" t="s">
        <v>611</v>
      </c>
      <c r="G175" s="148" t="s">
        <v>612</v>
      </c>
      <c r="H175" s="154" t="s">
        <v>411</v>
      </c>
    </row>
    <row r="176" spans="8:8" ht="22.5" customHeight="1">
      <c r="A176" s="148"/>
      <c r="B176" s="149" t="s">
        <v>495</v>
      </c>
      <c r="C176" s="149" t="s">
        <v>496</v>
      </c>
      <c r="D176" s="148" t="s">
        <v>613</v>
      </c>
      <c r="E176" s="148" t="s">
        <v>450</v>
      </c>
      <c r="F176" s="149" t="s">
        <v>409</v>
      </c>
      <c r="G176" s="148" t="s">
        <v>410</v>
      </c>
      <c r="H176" s="154" t="s">
        <v>411</v>
      </c>
    </row>
    <row r="177" spans="8:8" ht="22.5" customHeight="1">
      <c r="A177" s="148"/>
      <c r="B177" s="149"/>
      <c r="C177" s="149" t="s">
        <v>499</v>
      </c>
      <c r="D177" s="148" t="s">
        <v>614</v>
      </c>
      <c r="E177" s="148" t="s">
        <v>450</v>
      </c>
      <c r="F177" s="149" t="s">
        <v>409</v>
      </c>
      <c r="G177" s="148" t="s">
        <v>410</v>
      </c>
      <c r="H177" s="154" t="s">
        <v>411</v>
      </c>
    </row>
    <row r="178" spans="8:8" ht="22.5" customHeight="1">
      <c r="A178" s="148"/>
      <c r="B178" s="149" t="s">
        <v>507</v>
      </c>
      <c r="C178" s="149" t="s">
        <v>508</v>
      </c>
      <c r="D178" s="148" t="s">
        <v>615</v>
      </c>
      <c r="E178" s="148" t="s">
        <v>450</v>
      </c>
      <c r="F178" s="149" t="s">
        <v>409</v>
      </c>
      <c r="G178" s="148" t="s">
        <v>410</v>
      </c>
      <c r="H178" s="154" t="s">
        <v>411</v>
      </c>
    </row>
    <row r="179" spans="8:8">
      <c r="A179" s="155"/>
      <c r="B179" s="156"/>
      <c r="C179" s="156"/>
      <c r="D179" s="156"/>
      <c r="E179" s="156"/>
      <c r="F179" s="156"/>
      <c r="G179" s="156"/>
      <c r="H179" s="156"/>
    </row>
    <row r="180" spans="8:8">
      <c r="A180" s="155"/>
      <c r="B180" s="155"/>
      <c r="C180" s="155"/>
      <c r="D180" s="155"/>
      <c r="E180" s="155"/>
      <c r="F180" s="155"/>
      <c r="G180" s="155"/>
      <c r="H180" s="155"/>
    </row>
    <row r="181" spans="8:8" ht="26.25" customHeight="1">
      <c r="A181" s="148" t="s">
        <v>473</v>
      </c>
      <c r="B181" s="149" t="s">
        <v>246</v>
      </c>
      <c r="C181" s="149"/>
      <c r="D181" s="149"/>
      <c r="E181" s="149"/>
      <c r="F181" s="149"/>
      <c r="G181" s="149"/>
      <c r="H181" s="149"/>
    </row>
    <row r="182" spans="8:8" ht="26.25" customHeight="1">
      <c r="A182" s="150" t="s">
        <v>474</v>
      </c>
      <c r="B182" s="151" t="s">
        <v>50</v>
      </c>
      <c r="C182" s="151"/>
      <c r="D182" s="151"/>
      <c r="E182" s="151" t="s">
        <v>476</v>
      </c>
      <c r="F182" s="151" t="s">
        <v>50</v>
      </c>
      <c r="G182" s="151"/>
      <c r="H182" s="151"/>
    </row>
    <row r="183" spans="8:8" ht="26.25" customHeight="1">
      <c r="A183" s="148" t="s">
        <v>477</v>
      </c>
      <c r="B183" s="152">
        <v>2.0</v>
      </c>
      <c r="C183" s="152"/>
      <c r="D183" s="152"/>
      <c r="E183" s="152"/>
      <c r="F183" s="152"/>
      <c r="G183" s="152"/>
      <c r="H183" s="152"/>
    </row>
    <row r="184" spans="8:8" ht="26.25" customHeight="1">
      <c r="A184" s="148" t="s">
        <v>478</v>
      </c>
      <c r="B184" s="153" t="s">
        <v>616</v>
      </c>
      <c r="C184" s="153"/>
      <c r="D184" s="153"/>
      <c r="E184" s="153"/>
      <c r="F184" s="153"/>
      <c r="G184" s="153"/>
      <c r="H184" s="153"/>
    </row>
    <row r="185" spans="8:8" ht="26.25" customHeight="1">
      <c r="A185" s="148" t="s">
        <v>480</v>
      </c>
      <c r="B185" s="149" t="s">
        <v>398</v>
      </c>
      <c r="C185" s="149" t="s">
        <v>399</v>
      </c>
      <c r="D185" s="149" t="s">
        <v>400</v>
      </c>
      <c r="E185" s="148" t="s">
        <v>481</v>
      </c>
      <c r="F185" s="149" t="s">
        <v>402</v>
      </c>
      <c r="G185" s="148" t="s">
        <v>482</v>
      </c>
      <c r="H185" s="149" t="s">
        <v>404</v>
      </c>
    </row>
    <row r="186" spans="8:8" ht="26.25" customHeight="1">
      <c r="A186" s="148"/>
      <c r="B186" s="149" t="s">
        <v>483</v>
      </c>
      <c r="C186" s="149" t="s">
        <v>484</v>
      </c>
      <c r="D186" s="148" t="s">
        <v>617</v>
      </c>
      <c r="E186" s="148" t="s">
        <v>408</v>
      </c>
      <c r="F186" s="149" t="s">
        <v>594</v>
      </c>
      <c r="G186" s="148" t="s">
        <v>505</v>
      </c>
      <c r="H186" s="154" t="s">
        <v>411</v>
      </c>
    </row>
    <row r="187" spans="8:8" ht="26.25" customHeight="1">
      <c r="A187" s="148"/>
      <c r="B187" s="149"/>
      <c r="C187" s="149"/>
      <c r="D187" s="148"/>
      <c r="E187" s="148"/>
      <c r="F187" s="149"/>
      <c r="G187" s="148" t="s">
        <v>505</v>
      </c>
      <c r="H187" s="154"/>
    </row>
    <row r="188" spans="8:8" ht="26.25" customHeight="1">
      <c r="A188" s="148"/>
      <c r="B188" s="149"/>
      <c r="C188" s="149"/>
      <c r="D188" s="148" t="s">
        <v>618</v>
      </c>
      <c r="E188" s="148" t="s">
        <v>450</v>
      </c>
      <c r="F188" s="149" t="s">
        <v>594</v>
      </c>
      <c r="G188" s="148" t="s">
        <v>505</v>
      </c>
      <c r="H188" s="154" t="s">
        <v>411</v>
      </c>
    </row>
    <row r="189" spans="8:8" ht="26.25" customHeight="1">
      <c r="A189" s="148"/>
      <c r="B189" s="149"/>
      <c r="C189" s="149" t="s">
        <v>488</v>
      </c>
      <c r="D189" s="148" t="s">
        <v>619</v>
      </c>
      <c r="E189" s="148" t="s">
        <v>450</v>
      </c>
      <c r="F189" s="149" t="s">
        <v>409</v>
      </c>
      <c r="G189" s="148" t="s">
        <v>410</v>
      </c>
      <c r="H189" s="154" t="s">
        <v>411</v>
      </c>
    </row>
    <row r="190" spans="8:8" ht="26.25" customHeight="1">
      <c r="A190" s="148"/>
      <c r="B190" s="149"/>
      <c r="C190" s="149"/>
      <c r="D190" s="148"/>
      <c r="E190" s="148"/>
      <c r="F190" s="149"/>
      <c r="G190" s="148" t="s">
        <v>410</v>
      </c>
      <c r="H190" s="154"/>
    </row>
    <row r="191" spans="8:8" ht="26.25" customHeight="1">
      <c r="A191" s="148"/>
      <c r="B191" s="149"/>
      <c r="C191" s="149"/>
      <c r="D191" s="148" t="s">
        <v>620</v>
      </c>
      <c r="E191" s="148" t="s">
        <v>450</v>
      </c>
      <c r="F191" s="149" t="s">
        <v>409</v>
      </c>
      <c r="G191" s="148" t="s">
        <v>410</v>
      </c>
      <c r="H191" s="154" t="s">
        <v>411</v>
      </c>
    </row>
    <row r="192" spans="8:8" ht="26.25" customHeight="1">
      <c r="A192" s="148"/>
      <c r="B192" s="149"/>
      <c r="C192" s="149"/>
      <c r="D192" s="148"/>
      <c r="E192" s="148"/>
      <c r="F192" s="149"/>
      <c r="G192" s="148" t="s">
        <v>410</v>
      </c>
      <c r="H192" s="154"/>
    </row>
    <row r="193" spans="8:8" ht="26.25" customHeight="1">
      <c r="A193" s="148"/>
      <c r="B193" s="149"/>
      <c r="C193" s="149" t="s">
        <v>493</v>
      </c>
      <c r="D193" s="148" t="s">
        <v>621</v>
      </c>
      <c r="E193" s="148" t="s">
        <v>408</v>
      </c>
      <c r="F193" s="149" t="s">
        <v>622</v>
      </c>
      <c r="G193" s="148" t="s">
        <v>514</v>
      </c>
      <c r="H193" s="154" t="s">
        <v>411</v>
      </c>
    </row>
    <row r="194" spans="8:8" ht="26.25" customHeight="1">
      <c r="A194" s="148"/>
      <c r="B194" s="149"/>
      <c r="C194" s="149"/>
      <c r="D194" s="148"/>
      <c r="E194" s="148"/>
      <c r="F194" s="149"/>
      <c r="G194" s="148" t="s">
        <v>514</v>
      </c>
      <c r="H194" s="154"/>
    </row>
    <row r="195" spans="8:8" ht="26.25" customHeight="1">
      <c r="A195" s="148"/>
      <c r="B195" s="149" t="s">
        <v>495</v>
      </c>
      <c r="C195" s="149" t="s">
        <v>496</v>
      </c>
      <c r="D195" s="148" t="s">
        <v>623</v>
      </c>
      <c r="E195" s="148" t="s">
        <v>408</v>
      </c>
      <c r="F195" s="149" t="s">
        <v>409</v>
      </c>
      <c r="G195" s="148" t="s">
        <v>410</v>
      </c>
      <c r="H195" s="154" t="s">
        <v>411</v>
      </c>
    </row>
    <row r="196" spans="8:8" ht="26.25" customHeight="1">
      <c r="A196" s="148"/>
      <c r="B196" s="149"/>
      <c r="C196" s="149"/>
      <c r="D196" s="148"/>
      <c r="E196" s="148"/>
      <c r="F196" s="149"/>
      <c r="G196" s="148" t="s">
        <v>410</v>
      </c>
      <c r="H196" s="154"/>
    </row>
    <row r="197" spans="8:8" ht="26.25" customHeight="1">
      <c r="A197" s="148"/>
      <c r="B197" s="149"/>
      <c r="C197" s="149" t="s">
        <v>499</v>
      </c>
      <c r="D197" s="148" t="s">
        <v>614</v>
      </c>
      <c r="E197" s="148" t="s">
        <v>450</v>
      </c>
      <c r="F197" s="149" t="s">
        <v>409</v>
      </c>
      <c r="G197" s="148" t="s">
        <v>410</v>
      </c>
      <c r="H197" s="154" t="s">
        <v>411</v>
      </c>
    </row>
    <row r="198" spans="8:8" ht="26.25" customHeight="1">
      <c r="A198" s="148"/>
      <c r="B198" s="149"/>
      <c r="C198" s="149"/>
      <c r="D198" s="148"/>
      <c r="E198" s="148"/>
      <c r="F198" s="149"/>
      <c r="G198" s="148" t="s">
        <v>410</v>
      </c>
      <c r="H198" s="154"/>
    </row>
    <row r="199" spans="8:8" ht="26.25" customHeight="1">
      <c r="A199" s="148"/>
      <c r="B199" s="149" t="s">
        <v>507</v>
      </c>
      <c r="C199" s="149" t="s">
        <v>508</v>
      </c>
      <c r="D199" s="148" t="s">
        <v>624</v>
      </c>
      <c r="E199" s="148" t="s">
        <v>450</v>
      </c>
      <c r="F199" s="149" t="s">
        <v>409</v>
      </c>
      <c r="G199" s="148" t="s">
        <v>410</v>
      </c>
      <c r="H199" s="154" t="s">
        <v>411</v>
      </c>
    </row>
    <row r="200" spans="8:8" ht="26.25" customHeight="1">
      <c r="A200" s="148"/>
      <c r="B200" s="149"/>
      <c r="C200" s="149"/>
      <c r="D200" s="148"/>
      <c r="E200" s="148"/>
      <c r="F200" s="149"/>
      <c r="G200" s="148" t="s">
        <v>410</v>
      </c>
      <c r="H200" s="154"/>
    </row>
    <row r="201" spans="8:8">
      <c r="A201" s="155"/>
      <c r="B201" s="156"/>
      <c r="C201" s="156"/>
      <c r="D201" s="156"/>
      <c r="E201" s="156"/>
      <c r="F201" s="156"/>
      <c r="G201" s="156"/>
      <c r="H201" s="156"/>
    </row>
    <row r="202" spans="8:8">
      <c r="A202" s="155"/>
      <c r="B202" s="155"/>
      <c r="C202" s="155"/>
      <c r="D202" s="155"/>
      <c r="E202" s="155"/>
      <c r="F202" s="155"/>
      <c r="G202" s="155"/>
      <c r="H202" s="155"/>
    </row>
    <row r="203" spans="8:8" ht="24.75" customHeight="1">
      <c r="A203" s="148" t="s">
        <v>473</v>
      </c>
      <c r="B203" s="149" t="s">
        <v>248</v>
      </c>
      <c r="C203" s="149"/>
      <c r="D203" s="149"/>
      <c r="E203" s="149"/>
      <c r="F203" s="149"/>
      <c r="G203" s="149"/>
      <c r="H203" s="149"/>
    </row>
    <row r="204" spans="8:8" ht="24.75" customHeight="1">
      <c r="A204" s="150" t="s">
        <v>474</v>
      </c>
      <c r="B204" s="151" t="s">
        <v>50</v>
      </c>
      <c r="C204" s="151"/>
      <c r="D204" s="151"/>
      <c r="E204" s="151" t="s">
        <v>476</v>
      </c>
      <c r="F204" s="151" t="s">
        <v>50</v>
      </c>
      <c r="G204" s="151"/>
      <c r="H204" s="151"/>
    </row>
    <row r="205" spans="8:8" ht="24.75" customHeight="1">
      <c r="A205" s="148" t="s">
        <v>477</v>
      </c>
      <c r="B205" s="152">
        <v>0.6</v>
      </c>
      <c r="C205" s="152"/>
      <c r="D205" s="152"/>
      <c r="E205" s="152"/>
      <c r="F205" s="152"/>
      <c r="G205" s="152"/>
      <c r="H205" s="152"/>
    </row>
    <row r="206" spans="8:8" ht="24.75" customHeight="1">
      <c r="A206" s="148" t="s">
        <v>478</v>
      </c>
      <c r="B206" s="153" t="s">
        <v>625</v>
      </c>
      <c r="C206" s="153"/>
      <c r="D206" s="153"/>
      <c r="E206" s="153"/>
      <c r="F206" s="153"/>
      <c r="G206" s="153"/>
      <c r="H206" s="153"/>
    </row>
    <row r="207" spans="8:8" ht="24.75" customHeight="1">
      <c r="A207" s="148" t="s">
        <v>480</v>
      </c>
      <c r="B207" s="149" t="s">
        <v>398</v>
      </c>
      <c r="C207" s="149" t="s">
        <v>399</v>
      </c>
      <c r="D207" s="149" t="s">
        <v>400</v>
      </c>
      <c r="E207" s="148" t="s">
        <v>481</v>
      </c>
      <c r="F207" s="149" t="s">
        <v>402</v>
      </c>
      <c r="G207" s="148" t="s">
        <v>482</v>
      </c>
      <c r="H207" s="149" t="s">
        <v>404</v>
      </c>
    </row>
    <row r="208" spans="8:8" ht="24.75" customHeight="1">
      <c r="A208" s="148"/>
      <c r="B208" s="149" t="s">
        <v>483</v>
      </c>
      <c r="C208" s="149" t="s">
        <v>484</v>
      </c>
      <c r="D208" s="148" t="s">
        <v>603</v>
      </c>
      <c r="E208" s="148" t="s">
        <v>450</v>
      </c>
      <c r="F208" s="149" t="s">
        <v>504</v>
      </c>
      <c r="G208" s="148" t="s">
        <v>505</v>
      </c>
      <c r="H208" s="154" t="s">
        <v>411</v>
      </c>
    </row>
    <row r="209" spans="8:8" ht="24.75" customHeight="1">
      <c r="A209" s="148"/>
      <c r="B209" s="149"/>
      <c r="C209" s="149"/>
      <c r="D209" s="148" t="s">
        <v>604</v>
      </c>
      <c r="E209" s="148" t="s">
        <v>408</v>
      </c>
      <c r="F209" s="149" t="s">
        <v>504</v>
      </c>
      <c r="G209" s="148" t="s">
        <v>605</v>
      </c>
      <c r="H209" s="154" t="s">
        <v>411</v>
      </c>
    </row>
    <row r="210" spans="8:8" ht="24.75" customHeight="1">
      <c r="A210" s="148"/>
      <c r="B210" s="149"/>
      <c r="C210" s="149" t="s">
        <v>488</v>
      </c>
      <c r="D210" s="148" t="s">
        <v>606</v>
      </c>
      <c r="E210" s="148" t="s">
        <v>450</v>
      </c>
      <c r="F210" s="149" t="s">
        <v>409</v>
      </c>
      <c r="G210" s="148" t="s">
        <v>410</v>
      </c>
      <c r="H210" s="154" t="s">
        <v>411</v>
      </c>
    </row>
    <row r="211" spans="8:8" ht="24.75" customHeight="1">
      <c r="A211" s="148"/>
      <c r="B211" s="149"/>
      <c r="C211" s="149"/>
      <c r="D211" s="148" t="s">
        <v>607</v>
      </c>
      <c r="E211" s="148" t="s">
        <v>450</v>
      </c>
      <c r="F211" s="149" t="s">
        <v>409</v>
      </c>
      <c r="G211" s="148" t="s">
        <v>410</v>
      </c>
      <c r="H211" s="154" t="s">
        <v>411</v>
      </c>
    </row>
    <row r="212" spans="8:8" ht="24.75" customHeight="1">
      <c r="A212" s="148"/>
      <c r="B212" s="149"/>
      <c r="C212" s="149" t="s">
        <v>491</v>
      </c>
      <c r="D212" s="148" t="s">
        <v>608</v>
      </c>
      <c r="E212" s="148"/>
      <c r="F212" s="149" t="s">
        <v>626</v>
      </c>
      <c r="G212" s="148"/>
      <c r="H212" s="154" t="s">
        <v>411</v>
      </c>
    </row>
    <row r="213" spans="8:8" ht="24.75" customHeight="1">
      <c r="A213" s="148"/>
      <c r="B213" s="149"/>
      <c r="C213" s="149" t="s">
        <v>493</v>
      </c>
      <c r="D213" s="148" t="s">
        <v>610</v>
      </c>
      <c r="E213" s="148" t="s">
        <v>421</v>
      </c>
      <c r="F213" s="149" t="s">
        <v>627</v>
      </c>
      <c r="G213" s="148" t="s">
        <v>612</v>
      </c>
      <c r="H213" s="154" t="s">
        <v>411</v>
      </c>
    </row>
    <row r="214" spans="8:8" ht="24.75" customHeight="1">
      <c r="A214" s="148"/>
      <c r="B214" s="149" t="s">
        <v>495</v>
      </c>
      <c r="C214" s="149" t="s">
        <v>496</v>
      </c>
      <c r="D214" s="148" t="s">
        <v>613</v>
      </c>
      <c r="E214" s="148" t="s">
        <v>450</v>
      </c>
      <c r="F214" s="149" t="s">
        <v>409</v>
      </c>
      <c r="G214" s="148" t="s">
        <v>410</v>
      </c>
      <c r="H214" s="154" t="s">
        <v>411</v>
      </c>
    </row>
    <row r="215" spans="8:8" ht="24.75" customHeight="1">
      <c r="A215" s="148"/>
      <c r="B215" s="149"/>
      <c r="C215" s="149" t="s">
        <v>499</v>
      </c>
      <c r="D215" s="148" t="s">
        <v>614</v>
      </c>
      <c r="E215" s="148" t="s">
        <v>450</v>
      </c>
      <c r="F215" s="149" t="s">
        <v>409</v>
      </c>
      <c r="G215" s="148" t="s">
        <v>410</v>
      </c>
      <c r="H215" s="154" t="s">
        <v>411</v>
      </c>
    </row>
    <row r="216" spans="8:8" ht="24.75" customHeight="1">
      <c r="A216" s="148"/>
      <c r="B216" s="149" t="s">
        <v>507</v>
      </c>
      <c r="C216" s="149" t="s">
        <v>508</v>
      </c>
      <c r="D216" s="148" t="s">
        <v>615</v>
      </c>
      <c r="E216" s="148" t="s">
        <v>450</v>
      </c>
      <c r="F216" s="149" t="s">
        <v>409</v>
      </c>
      <c r="G216" s="148" t="s">
        <v>410</v>
      </c>
      <c r="H216" s="154" t="s">
        <v>411</v>
      </c>
    </row>
    <row r="217" spans="8:8">
      <c r="A217" s="155"/>
      <c r="B217" s="156"/>
      <c r="C217" s="156"/>
      <c r="D217" s="156"/>
      <c r="E217" s="156"/>
      <c r="F217" s="156"/>
      <c r="G217" s="156"/>
      <c r="H217" s="156"/>
    </row>
    <row r="218" spans="8:8">
      <c r="A218" s="155"/>
      <c r="B218" s="155"/>
      <c r="C218" s="155"/>
      <c r="D218" s="155"/>
      <c r="E218" s="155"/>
      <c r="F218" s="155"/>
      <c r="G218" s="155"/>
      <c r="H218" s="155"/>
    </row>
    <row r="219" spans="8:8" ht="27.0" customHeight="1">
      <c r="A219" s="148" t="s">
        <v>473</v>
      </c>
      <c r="B219" s="149" t="s">
        <v>250</v>
      </c>
      <c r="C219" s="149"/>
      <c r="D219" s="149"/>
      <c r="E219" s="149"/>
      <c r="F219" s="149"/>
      <c r="G219" s="149"/>
      <c r="H219" s="149"/>
    </row>
    <row r="220" spans="8:8" ht="27.0" customHeight="1">
      <c r="A220" s="150" t="s">
        <v>474</v>
      </c>
      <c r="B220" s="151" t="s">
        <v>50</v>
      </c>
      <c r="C220" s="151"/>
      <c r="D220" s="151"/>
      <c r="E220" s="151" t="s">
        <v>476</v>
      </c>
      <c r="F220" s="151" t="s">
        <v>50</v>
      </c>
      <c r="G220" s="151"/>
      <c r="H220" s="151"/>
    </row>
    <row r="221" spans="8:8" ht="27.0" customHeight="1">
      <c r="A221" s="148" t="s">
        <v>477</v>
      </c>
      <c r="B221" s="152">
        <v>4.5</v>
      </c>
      <c r="C221" s="152"/>
      <c r="D221" s="152"/>
      <c r="E221" s="152"/>
      <c r="F221" s="152"/>
      <c r="G221" s="152"/>
      <c r="H221" s="152"/>
    </row>
    <row r="222" spans="8:8" ht="27.0" customHeight="1">
      <c r="A222" s="148" t="s">
        <v>478</v>
      </c>
      <c r="B222" s="153" t="s">
        <v>628</v>
      </c>
      <c r="C222" s="153"/>
      <c r="D222" s="153"/>
      <c r="E222" s="153"/>
      <c r="F222" s="153"/>
      <c r="G222" s="153"/>
      <c r="H222" s="153"/>
    </row>
    <row r="223" spans="8:8" ht="27.0" customHeight="1">
      <c r="A223" s="148" t="s">
        <v>480</v>
      </c>
      <c r="B223" s="149" t="s">
        <v>398</v>
      </c>
      <c r="C223" s="149" t="s">
        <v>399</v>
      </c>
      <c r="D223" s="149" t="s">
        <v>400</v>
      </c>
      <c r="E223" s="148" t="s">
        <v>481</v>
      </c>
      <c r="F223" s="149" t="s">
        <v>402</v>
      </c>
      <c r="G223" s="148" t="s">
        <v>482</v>
      </c>
      <c r="H223" s="149" t="s">
        <v>404</v>
      </c>
    </row>
    <row r="224" spans="8:8" ht="27.0" customHeight="1">
      <c r="A224" s="148"/>
      <c r="B224" s="149" t="s">
        <v>483</v>
      </c>
      <c r="C224" s="149" t="s">
        <v>484</v>
      </c>
      <c r="D224" s="148" t="s">
        <v>629</v>
      </c>
      <c r="E224" s="148" t="s">
        <v>450</v>
      </c>
      <c r="F224" s="149" t="s">
        <v>630</v>
      </c>
      <c r="G224" s="148" t="s">
        <v>537</v>
      </c>
      <c r="H224" s="154" t="s">
        <v>411</v>
      </c>
    </row>
    <row r="225" spans="8:8" ht="27.0" customHeight="1">
      <c r="A225" s="148"/>
      <c r="B225" s="149"/>
      <c r="C225" s="149"/>
      <c r="D225" s="148"/>
      <c r="E225" s="148"/>
      <c r="F225" s="149"/>
      <c r="G225" s="148"/>
      <c r="H225" s="154"/>
    </row>
    <row r="226" spans="8:8" ht="27.0" customHeight="1">
      <c r="A226" s="148"/>
      <c r="B226" s="149"/>
      <c r="C226" s="149"/>
      <c r="D226" s="148" t="s">
        <v>526</v>
      </c>
      <c r="E226" s="148" t="s">
        <v>450</v>
      </c>
      <c r="F226" s="149" t="s">
        <v>631</v>
      </c>
      <c r="G226" s="148" t="s">
        <v>527</v>
      </c>
      <c r="H226" s="154" t="s">
        <v>411</v>
      </c>
    </row>
    <row r="227" spans="8:8" ht="27.0" customHeight="1">
      <c r="A227" s="148"/>
      <c r="B227" s="149"/>
      <c r="C227" s="149"/>
      <c r="D227" s="148"/>
      <c r="E227" s="148"/>
      <c r="F227" s="149"/>
      <c r="G227" s="148"/>
      <c r="H227" s="154"/>
    </row>
    <row r="228" spans="8:8" ht="27.0" customHeight="1">
      <c r="A228" s="148"/>
      <c r="B228" s="149"/>
      <c r="C228" s="149" t="s">
        <v>488</v>
      </c>
      <c r="D228" s="148" t="s">
        <v>632</v>
      </c>
      <c r="E228" s="148" t="s">
        <v>450</v>
      </c>
      <c r="F228" s="149" t="s">
        <v>409</v>
      </c>
      <c r="G228" s="148" t="s">
        <v>410</v>
      </c>
      <c r="H228" s="154" t="s">
        <v>411</v>
      </c>
    </row>
    <row r="229" spans="8:8" ht="27.0" customHeight="1">
      <c r="A229" s="148"/>
      <c r="B229" s="149"/>
      <c r="C229" s="149"/>
      <c r="D229" s="148"/>
      <c r="E229" s="148"/>
      <c r="F229" s="149"/>
      <c r="G229" s="148"/>
      <c r="H229" s="154"/>
    </row>
    <row r="230" spans="8:8" ht="27.0" customHeight="1">
      <c r="A230" s="148"/>
      <c r="B230" s="149"/>
      <c r="C230" s="149"/>
      <c r="D230" s="148" t="s">
        <v>528</v>
      </c>
      <c r="E230" s="148" t="s">
        <v>450</v>
      </c>
      <c r="F230" s="149" t="s">
        <v>409</v>
      </c>
      <c r="G230" s="148" t="s">
        <v>410</v>
      </c>
      <c r="H230" s="154" t="s">
        <v>411</v>
      </c>
    </row>
    <row r="231" spans="8:8" ht="27.0" customHeight="1">
      <c r="A231" s="148"/>
      <c r="B231" s="149"/>
      <c r="C231" s="149"/>
      <c r="D231" s="148"/>
      <c r="E231" s="148"/>
      <c r="F231" s="149"/>
      <c r="G231" s="148"/>
      <c r="H231" s="154"/>
    </row>
    <row r="232" spans="8:8" ht="27.0" customHeight="1">
      <c r="A232" s="148"/>
      <c r="B232" s="149"/>
      <c r="C232" s="149" t="s">
        <v>491</v>
      </c>
      <c r="D232" s="148" t="s">
        <v>633</v>
      </c>
      <c r="E232" s="148" t="s">
        <v>450</v>
      </c>
      <c r="F232" s="149" t="s">
        <v>409</v>
      </c>
      <c r="G232" s="148" t="s">
        <v>410</v>
      </c>
      <c r="H232" s="154" t="s">
        <v>411</v>
      </c>
    </row>
    <row r="233" spans="8:8" ht="27.0" customHeight="1">
      <c r="A233" s="148"/>
      <c r="B233" s="149"/>
      <c r="C233" s="149"/>
      <c r="D233" s="148"/>
      <c r="E233" s="148"/>
      <c r="F233" s="149"/>
      <c r="G233" s="148"/>
      <c r="H233" s="154"/>
    </row>
    <row r="234" spans="8:8" ht="27.0" customHeight="1">
      <c r="A234" s="148"/>
      <c r="B234" s="149" t="s">
        <v>495</v>
      </c>
      <c r="C234" s="149" t="s">
        <v>496</v>
      </c>
      <c r="D234" s="148" t="s">
        <v>634</v>
      </c>
      <c r="E234" s="148" t="s">
        <v>635</v>
      </c>
      <c r="F234" s="149" t="s">
        <v>409</v>
      </c>
      <c r="G234" s="148" t="s">
        <v>410</v>
      </c>
      <c r="H234" s="154" t="s">
        <v>411</v>
      </c>
    </row>
    <row r="235" spans="8:8" ht="27.0" customHeight="1">
      <c r="A235" s="148"/>
      <c r="B235" s="149"/>
      <c r="C235" s="149"/>
      <c r="D235" s="148"/>
      <c r="E235" s="148"/>
      <c r="F235" s="149"/>
      <c r="G235" s="148"/>
      <c r="H235" s="154"/>
    </row>
    <row r="236" spans="8:8" ht="27.0" customHeight="1">
      <c r="A236" s="148"/>
      <c r="B236" s="149"/>
      <c r="C236" s="149" t="s">
        <v>636</v>
      </c>
      <c r="D236" s="148" t="s">
        <v>637</v>
      </c>
      <c r="E236" s="148" t="s">
        <v>450</v>
      </c>
      <c r="F236" s="149" t="s">
        <v>409</v>
      </c>
      <c r="G236" s="148" t="s">
        <v>410</v>
      </c>
      <c r="H236" s="154" t="s">
        <v>411</v>
      </c>
    </row>
    <row r="237" spans="8:8" ht="27.0" customHeight="1">
      <c r="A237" s="148"/>
      <c r="B237" s="149"/>
      <c r="C237" s="149"/>
      <c r="D237" s="148"/>
      <c r="E237" s="148"/>
      <c r="F237" s="149"/>
      <c r="G237" s="148"/>
      <c r="H237" s="154"/>
    </row>
  </sheetData>
  <mergeCells count="219">
    <mergeCell ref="A1:H1"/>
    <mergeCell ref="A7:A15"/>
    <mergeCell ref="A22:A31"/>
    <mergeCell ref="A38:A44"/>
    <mergeCell ref="B8:B13"/>
    <mergeCell ref="B14:B15"/>
    <mergeCell ref="C93:C94"/>
    <mergeCell ref="C41:C42"/>
    <mergeCell ref="B69:B70"/>
    <mergeCell ref="C80:C81"/>
    <mergeCell ref="C69:C70"/>
    <mergeCell ref="B203:H203"/>
    <mergeCell ref="B222:H222"/>
    <mergeCell ref="B221:H221"/>
    <mergeCell ref="B204:D204"/>
    <mergeCell ref="B205:H205"/>
    <mergeCell ref="B206:H206"/>
    <mergeCell ref="F220:H220"/>
    <mergeCell ref="B234:B237"/>
    <mergeCell ref="B35:D35"/>
    <mergeCell ref="B73:H73"/>
    <mergeCell ref="B74:D74"/>
    <mergeCell ref="B138:H138"/>
    <mergeCell ref="B154:H154"/>
    <mergeCell ref="B153:H153"/>
    <mergeCell ref="F139:H139"/>
    <mergeCell ref="B140:H140"/>
    <mergeCell ref="B141:H141"/>
    <mergeCell ref="F152:H152"/>
    <mergeCell ref="B86:H86"/>
    <mergeCell ref="B102:H102"/>
    <mergeCell ref="B101:H101"/>
    <mergeCell ref="F87:H87"/>
    <mergeCell ref="B88:H88"/>
    <mergeCell ref="B89:H89"/>
    <mergeCell ref="F100:H100"/>
    <mergeCell ref="B60:H60"/>
    <mergeCell ref="B76:H76"/>
    <mergeCell ref="B75:H75"/>
    <mergeCell ref="F61:H61"/>
    <mergeCell ref="B62:H62"/>
    <mergeCell ref="B63:H63"/>
    <mergeCell ref="F74:H74"/>
    <mergeCell ref="B112:H112"/>
    <mergeCell ref="B128:H128"/>
    <mergeCell ref="B127:H127"/>
    <mergeCell ref="F113:H113"/>
    <mergeCell ref="B114:H114"/>
    <mergeCell ref="B115:H115"/>
    <mergeCell ref="F126:H126"/>
    <mergeCell ref="B165:H165"/>
    <mergeCell ref="B184:H184"/>
    <mergeCell ref="B183:H183"/>
    <mergeCell ref="F166:H166"/>
    <mergeCell ref="B167:H167"/>
    <mergeCell ref="B168:H168"/>
    <mergeCell ref="F182:H182"/>
    <mergeCell ref="A223:A237"/>
    <mergeCell ref="F204:H204"/>
    <mergeCell ref="B43:B44"/>
    <mergeCell ref="B95:B96"/>
    <mergeCell ref="B121:B122"/>
    <mergeCell ref="B117:B120"/>
    <mergeCell ref="B108:B109"/>
    <mergeCell ref="B104:B107"/>
    <mergeCell ref="B91:B94"/>
    <mergeCell ref="B143:B146"/>
    <mergeCell ref="B99:H99"/>
    <mergeCell ref="A64:A70"/>
    <mergeCell ref="A116:A122"/>
    <mergeCell ref="B61:D61"/>
    <mergeCell ref="B23:B28"/>
    <mergeCell ref="A77:A83"/>
    <mergeCell ref="C8:C9"/>
    <mergeCell ref="C189:C192"/>
    <mergeCell ref="C236:C237"/>
    <mergeCell ref="C228:C231"/>
    <mergeCell ref="C210:C211"/>
    <mergeCell ref="C208:C209"/>
    <mergeCell ref="C199:C200"/>
    <mergeCell ref="C234:C235"/>
    <mergeCell ref="B82:B83"/>
    <mergeCell ref="C25:C26"/>
    <mergeCell ref="A90:A96"/>
    <mergeCell ref="C134:C135"/>
    <mergeCell ref="C145:C146"/>
    <mergeCell ref="C147:C148"/>
    <mergeCell ref="C156:C158"/>
    <mergeCell ref="C159:C160"/>
    <mergeCell ref="C161:C162"/>
    <mergeCell ref="D236:D237"/>
    <mergeCell ref="C195:C196"/>
    <mergeCell ref="E236:E237"/>
    <mergeCell ref="F236:F237"/>
    <mergeCell ref="G236:G237"/>
    <mergeCell ref="B3:H3"/>
    <mergeCell ref="B21:H21"/>
    <mergeCell ref="B20:H20"/>
    <mergeCell ref="F4:H4"/>
    <mergeCell ref="B5:H5"/>
    <mergeCell ref="B6:H6"/>
    <mergeCell ref="F19:H19"/>
    <mergeCell ref="B113:D113"/>
    <mergeCell ref="B151:H151"/>
    <mergeCell ref="B152:D152"/>
    <mergeCell ref="A155:A162"/>
    <mergeCell ref="A169:A178"/>
    <mergeCell ref="B52:B55"/>
    <mergeCell ref="C67:C68"/>
    <mergeCell ref="C65:C66"/>
    <mergeCell ref="C54:C55"/>
    <mergeCell ref="C56:C57"/>
    <mergeCell ref="C39:C40"/>
    <mergeCell ref="C170:C171"/>
    <mergeCell ref="E186:E187"/>
    <mergeCell ref="D199:D200"/>
    <mergeCell ref="D189:D190"/>
    <mergeCell ref="C232:C233"/>
    <mergeCell ref="D234:D235"/>
    <mergeCell ref="E234:E235"/>
    <mergeCell ref="D224:D225"/>
    <mergeCell ref="D232:D233"/>
    <mergeCell ref="D230:D231"/>
    <mergeCell ref="D228:D229"/>
    <mergeCell ref="D226:D227"/>
    <mergeCell ref="F234:F235"/>
    <mergeCell ref="A2:B2"/>
    <mergeCell ref="B18:H18"/>
    <mergeCell ref="B19:D19"/>
    <mergeCell ref="B87:D87"/>
    <mergeCell ref="B125:H125"/>
    <mergeCell ref="B126:D126"/>
    <mergeCell ref="A129:A135"/>
    <mergeCell ref="A142:A148"/>
    <mergeCell ref="B147:B148"/>
    <mergeCell ref="B4:D4"/>
    <mergeCell ref="B47:H47"/>
    <mergeCell ref="B48:D48"/>
    <mergeCell ref="B139:D139"/>
    <mergeCell ref="B208:B213"/>
    <mergeCell ref="B181:H181"/>
    <mergeCell ref="B156:B160"/>
    <mergeCell ref="B195:B198"/>
    <mergeCell ref="B214:B215"/>
    <mergeCell ref="B182:D182"/>
    <mergeCell ref="B161:B162"/>
    <mergeCell ref="B199:B200"/>
    <mergeCell ref="B170:B175"/>
    <mergeCell ref="B176:B177"/>
    <mergeCell ref="B186:B194"/>
    <mergeCell ref="C143:C144"/>
    <mergeCell ref="B130:B133"/>
    <mergeCell ref="C119:C120"/>
    <mergeCell ref="C132:C133"/>
    <mergeCell ref="C130:C131"/>
    <mergeCell ref="C121:C122"/>
    <mergeCell ref="B134:B135"/>
    <mergeCell ref="B100:D100"/>
    <mergeCell ref="B29:B30"/>
    <mergeCell ref="A103:A109"/>
    <mergeCell ref="C23:C24"/>
    <mergeCell ref="B65:B68"/>
    <mergeCell ref="B34:H34"/>
    <mergeCell ref="B50:H50"/>
    <mergeCell ref="B49:H49"/>
    <mergeCell ref="F35:H35"/>
    <mergeCell ref="B36:H36"/>
    <mergeCell ref="B37:H37"/>
    <mergeCell ref="F48:H48"/>
    <mergeCell ref="B166:D166"/>
    <mergeCell ref="B219:H219"/>
    <mergeCell ref="B220:D220"/>
    <mergeCell ref="A185:A200"/>
    <mergeCell ref="A207:A216"/>
    <mergeCell ref="B224:B233"/>
    <mergeCell ref="C10:C11"/>
    <mergeCell ref="B78:B81"/>
    <mergeCell ref="A51:A57"/>
    <mergeCell ref="C104:C105"/>
    <mergeCell ref="C197:C198"/>
    <mergeCell ref="C172:C173"/>
    <mergeCell ref="C117:C118"/>
    <mergeCell ref="B39:B42"/>
    <mergeCell ref="C91:C92"/>
    <mergeCell ref="C82:C83"/>
    <mergeCell ref="C78:C79"/>
    <mergeCell ref="F228:F229"/>
    <mergeCell ref="D197:D198"/>
    <mergeCell ref="E189:E190"/>
    <mergeCell ref="G226:G227"/>
    <mergeCell ref="G228:G229"/>
    <mergeCell ref="E224:E225"/>
    <mergeCell ref="D193:D194"/>
    <mergeCell ref="E191:E192"/>
    <mergeCell ref="E226:E227"/>
    <mergeCell ref="E228:E229"/>
    <mergeCell ref="E230:E231"/>
    <mergeCell ref="E232:E233"/>
    <mergeCell ref="E195:E196"/>
    <mergeCell ref="G232:G233"/>
    <mergeCell ref="F224:F225"/>
    <mergeCell ref="F230:F231"/>
    <mergeCell ref="B56:B57"/>
    <mergeCell ref="C186:C188"/>
    <mergeCell ref="C52:C53"/>
    <mergeCell ref="C193:C194"/>
    <mergeCell ref="D191:D192"/>
    <mergeCell ref="F232:F233"/>
    <mergeCell ref="D186:D187"/>
    <mergeCell ref="E193:E194"/>
    <mergeCell ref="D195:D196"/>
    <mergeCell ref="G224:G225"/>
    <mergeCell ref="C106:C107"/>
    <mergeCell ref="C224:C227"/>
    <mergeCell ref="G234:G235"/>
    <mergeCell ref="E197:E198"/>
    <mergeCell ref="F226:F227"/>
    <mergeCell ref="E199:E200"/>
    <mergeCell ref="G230:G231"/>
  </mergeCells>
  <printOptions horizontalCentered="1"/>
  <pageMargins left="0.195999994874001" right="0.195999994874001" top="0.195999994874001" bottom="0.195999994874001" header="0.0" footer="0.0"/>
  <pageSetup paperSize="9" fitToWidth="0" fitToHeight="0" orientation="landscape"/>
</worksheet>
</file>

<file path=xl/worksheets/sheet19.xml><?xml version="1.0" encoding="utf-8"?>
<worksheet xmlns:r="http://schemas.openxmlformats.org/officeDocument/2006/relationships" xmlns="http://schemas.openxmlformats.org/spreadsheetml/2006/main">
  <dimension ref="A1:F9"/>
  <sheetViews>
    <sheetView workbookViewId="0">
      <selection activeCell="A1" sqref="A1:E1"/>
    </sheetView>
  </sheetViews>
  <sheetFormatPr defaultRowHeight="13.5" defaultColWidth="10"/>
  <cols>
    <col min="1" max="1" customWidth="1" width="12.625" style="0"/>
    <col min="2" max="2" customWidth="1" width="58.75" style="0"/>
    <col min="3" max="4" customWidth="1" width="19.5" style="0"/>
    <col min="5" max="5" customWidth="1" width="19.25" style="0"/>
  </cols>
  <sheetData>
    <row r="1" spans="8:8" ht="35.85" customHeight="1">
      <c r="A1" s="3" t="s">
        <v>638</v>
      </c>
      <c r="B1" s="3"/>
      <c r="C1" s="3"/>
      <c r="D1" s="3"/>
      <c r="E1" s="3"/>
    </row>
    <row r="2" spans="8:8" ht="16.35" customHeight="1">
      <c r="A2" s="31"/>
      <c r="B2" s="31"/>
      <c r="C2" s="31"/>
      <c r="D2" s="31"/>
      <c r="E2" s="31"/>
    </row>
    <row r="3" spans="8:8" ht="16.35" customHeight="1">
      <c r="A3" s="32" t="s">
        <v>639</v>
      </c>
      <c r="B3" s="33"/>
      <c r="C3" s="33"/>
      <c r="D3" s="33"/>
      <c r="E3" s="8"/>
    </row>
    <row r="4" spans="8:8" ht="16.35" customHeight="1">
      <c r="A4" s="9" t="s">
        <v>3</v>
      </c>
      <c r="B4" s="9"/>
      <c r="C4" s="9"/>
      <c r="D4" s="9"/>
      <c r="E4" s="8" t="s">
        <v>4</v>
      </c>
    </row>
    <row r="5" spans="8:8" ht="26.1" customHeight="1">
      <c r="A5" s="34" t="s">
        <v>640</v>
      </c>
      <c r="B5" s="34"/>
      <c r="C5" s="11" t="s">
        <v>35</v>
      </c>
      <c r="D5" s="137" t="s">
        <v>641</v>
      </c>
      <c r="E5" s="137" t="s">
        <v>642</v>
      </c>
    </row>
    <row r="6" spans="8:8" ht="26.1" customHeight="1">
      <c r="A6" s="34"/>
      <c r="B6" s="34"/>
      <c r="C6" s="11"/>
      <c r="D6" s="137"/>
      <c r="E6" s="137"/>
    </row>
    <row r="7" spans="8:8" ht="26.1" customHeight="1">
      <c r="A7" s="34" t="s">
        <v>643</v>
      </c>
      <c r="B7" s="34"/>
      <c r="C7" s="13"/>
      <c r="D7" s="13"/>
      <c r="E7" s="13"/>
    </row>
    <row r="8" spans="8:8" ht="26.1" customHeight="1">
      <c r="A8" s="37"/>
      <c r="B8" s="37"/>
      <c r="C8" s="17"/>
      <c r="D8" s="17"/>
      <c r="E8" s="17"/>
    </row>
    <row r="9" spans="8:8" ht="16.35" customHeight="1"/>
  </sheetData>
  <mergeCells count="8">
    <mergeCell ref="A1:E1"/>
    <mergeCell ref="A4:D4"/>
    <mergeCell ref="A7:B7"/>
    <mergeCell ref="A8:B8"/>
    <mergeCell ref="C5:C6"/>
    <mergeCell ref="D5:D6"/>
    <mergeCell ref="E5:E6"/>
    <mergeCell ref="A5:B6"/>
  </mergeCells>
  <printOptions horizontalCentered="1"/>
  <pageMargins left="0.195999994874001" right="0.195999994874001" top="0.195999994874001" bottom="0.195999994874001" header="0.0" footer="0.0"/>
  <pageSetup paperSize="9" fitToWidth="0" fitToHeight="0" orientation="landscape"/>
</worksheet>
</file>

<file path=xl/worksheets/sheet2.xml><?xml version="1.0" encoding="utf-8"?>
<worksheet xmlns:r="http://schemas.openxmlformats.org/officeDocument/2006/relationships" xmlns="http://schemas.openxmlformats.org/spreadsheetml/2006/main">
  <dimension ref="A1:E22"/>
  <sheetViews>
    <sheetView workbookViewId="0">
      <pane ySplit="5" topLeftCell="A6" state="frozen" activePane="bottomLeft"/>
      <selection pane="bottomLeft" activeCell="D8" sqref="D8:D11"/>
    </sheetView>
  </sheetViews>
  <sheetFormatPr defaultRowHeight="13.5" defaultColWidth="10"/>
  <cols>
    <col min="1" max="1" customWidth="1" width="41.0" style="0"/>
    <col min="2" max="2" customWidth="1" width="23.125" style="0"/>
    <col min="3" max="3" customWidth="1" width="41.0" style="0"/>
    <col min="4" max="4" customWidth="1" width="23.125" style="0"/>
  </cols>
  <sheetData>
    <row r="1" spans="8:8" ht="35.85" customHeight="1">
      <c r="A1" s="2" t="s">
        <v>1</v>
      </c>
      <c r="B1" s="3"/>
      <c r="C1" s="3"/>
      <c r="D1" s="3"/>
    </row>
    <row r="2" spans="8:8" ht="16.35" customHeight="1">
      <c r="A2" s="4"/>
      <c r="B2" s="4"/>
      <c r="C2" s="4"/>
      <c r="D2" s="4"/>
    </row>
    <row r="3" spans="8:8" ht="16.35" customHeight="1">
      <c r="A3" s="5" t="s">
        <v>2</v>
      </c>
      <c r="B3" s="6"/>
      <c r="C3" s="7"/>
      <c r="D3" s="8"/>
    </row>
    <row r="4" spans="8:8" ht="16.35" customHeight="1">
      <c r="A4" s="9" t="s">
        <v>3</v>
      </c>
      <c r="B4" s="9"/>
      <c r="C4" s="9"/>
      <c r="D4" s="8" t="s">
        <v>4</v>
      </c>
    </row>
    <row r="5" spans="8:8" ht="26.1" customHeight="1">
      <c r="A5" s="10" t="s">
        <v>5</v>
      </c>
      <c r="B5" s="10"/>
      <c r="C5" s="10" t="s">
        <v>6</v>
      </c>
      <c r="D5" s="10"/>
    </row>
    <row r="6" spans="8:8" ht="26.1" customHeight="1">
      <c r="A6" s="11" t="s">
        <v>7</v>
      </c>
      <c r="B6" s="11" t="s">
        <v>8</v>
      </c>
      <c r="C6" s="11" t="s">
        <v>7</v>
      </c>
      <c r="D6" s="11" t="s">
        <v>8</v>
      </c>
    </row>
    <row r="7" spans="8:8" ht="26.1" customHeight="1">
      <c r="A7" s="12" t="s">
        <v>9</v>
      </c>
      <c r="B7" s="13">
        <v>1592.22</v>
      </c>
      <c r="C7" s="12" t="s">
        <v>10</v>
      </c>
      <c r="D7" s="13">
        <v>459.28</v>
      </c>
    </row>
    <row r="8" spans="8:8" ht="26.1" customHeight="1">
      <c r="A8" s="12" t="s">
        <v>11</v>
      </c>
      <c r="B8" s="13"/>
      <c r="C8" s="12" t="s">
        <v>12</v>
      </c>
      <c r="D8" s="13">
        <v>168.78</v>
      </c>
    </row>
    <row r="9" spans="8:8" ht="26.1" customHeight="1">
      <c r="A9" s="12" t="s">
        <v>13</v>
      </c>
      <c r="B9" s="13"/>
      <c r="C9" s="12" t="s">
        <v>14</v>
      </c>
      <c r="D9" s="13">
        <v>64.41</v>
      </c>
    </row>
    <row r="10" spans="8:8" ht="26.1" customHeight="1">
      <c r="A10" s="12" t="s">
        <v>15</v>
      </c>
      <c r="B10" s="13"/>
      <c r="C10" s="12" t="s">
        <v>16</v>
      </c>
      <c r="D10" s="13">
        <v>80.27</v>
      </c>
    </row>
    <row r="11" spans="8:8" ht="26.1" customHeight="1">
      <c r="A11" s="12" t="s">
        <v>17</v>
      </c>
      <c r="B11" s="13"/>
      <c r="C11" s="12" t="s">
        <v>18</v>
      </c>
      <c r="D11" s="13">
        <v>819.48</v>
      </c>
    </row>
    <row r="12" spans="8:8" ht="26.1" customHeight="1">
      <c r="A12" s="12" t="s">
        <v>19</v>
      </c>
      <c r="B12" s="13"/>
      <c r="C12" s="12" t="s">
        <v>20</v>
      </c>
      <c r="D12" s="13">
        <v>49.08</v>
      </c>
    </row>
    <row r="13" spans="8:8" ht="26.1" customHeight="1">
      <c r="A13" s="12" t="s">
        <v>21</v>
      </c>
      <c r="B13" s="13"/>
      <c r="C13" s="12"/>
      <c r="D13" s="13"/>
    </row>
    <row r="14" spans="8:8" ht="26.1" customHeight="1">
      <c r="A14" s="12" t="s">
        <v>22</v>
      </c>
      <c r="B14" s="13"/>
      <c r="C14" s="12"/>
      <c r="D14" s="13"/>
    </row>
    <row r="15" spans="8:8" ht="26.1" customHeight="1">
      <c r="A15" s="12" t="s">
        <v>23</v>
      </c>
      <c r="B15" s="13"/>
      <c r="C15" s="12"/>
      <c r="D15" s="13"/>
    </row>
    <row r="16" spans="8:8" ht="26.1" customHeight="1">
      <c r="A16" s="12" t="s">
        <v>24</v>
      </c>
      <c r="B16" s="13"/>
      <c r="C16" s="12"/>
      <c r="D16" s="13"/>
    </row>
    <row r="17" spans="8:8" ht="26.1" customHeight="1">
      <c r="A17" s="11"/>
      <c r="B17" s="13"/>
      <c r="C17" s="14"/>
      <c r="D17" s="15"/>
    </row>
    <row r="18" spans="8:8" ht="26.1" customHeight="1">
      <c r="A18" s="11" t="s">
        <v>25</v>
      </c>
      <c r="B18" s="13">
        <v>1592.22</v>
      </c>
      <c r="C18" s="11" t="s">
        <v>26</v>
      </c>
      <c r="D18" s="13">
        <v>1641.3</v>
      </c>
    </row>
    <row r="19" spans="8:8" ht="26.1" customHeight="1">
      <c r="A19" s="12" t="s">
        <v>27</v>
      </c>
      <c r="B19" s="13">
        <v>49.08</v>
      </c>
      <c r="C19" s="12" t="s">
        <v>28</v>
      </c>
      <c r="D19" s="13"/>
    </row>
    <row r="20" spans="8:8" ht="26.1" customHeight="1">
      <c r="A20" s="16"/>
      <c r="B20" s="17"/>
      <c r="C20" s="16"/>
      <c r="D20" s="18"/>
    </row>
    <row r="21" spans="8:8" ht="26.1" customHeight="1">
      <c r="A21" s="11" t="s">
        <v>29</v>
      </c>
      <c r="B21" s="13">
        <v>1641.3</v>
      </c>
      <c r="C21" s="11" t="s">
        <v>30</v>
      </c>
      <c r="D21" s="13">
        <v>1641.3</v>
      </c>
    </row>
    <row r="22" spans="8:8" ht="16.35" customHeight="1"/>
  </sheetData>
  <mergeCells count="5">
    <mergeCell ref="A1:D1"/>
    <mergeCell ref="A2:D2"/>
    <mergeCell ref="A4:C4"/>
    <mergeCell ref="A5:B5"/>
    <mergeCell ref="C5:D5"/>
  </mergeCells>
  <printOptions horizontalCentered="1"/>
  <pageMargins left="0.39300000667572" right="0.39300000667572" top="0.39300000667572" bottom="0.39300000667572" header="0.5" footer="0.5"/>
  <pageSetup paperSize="9" fitToWidth="0" fitToHeight="0" orientation="landscape"/>
</worksheet>
</file>

<file path=xl/worksheets/sheet3.xml><?xml version="1.0" encoding="utf-8"?>
<worksheet xmlns:r="http://schemas.openxmlformats.org/officeDocument/2006/relationships" xmlns="http://schemas.openxmlformats.org/spreadsheetml/2006/main">
  <dimension ref="A1:T10"/>
  <sheetViews>
    <sheetView workbookViewId="0">
      <pane ySplit="7" topLeftCell="A8" state="frozen" activePane="bottomLeft"/>
      <selection pane="bottomLeft" activeCell="F18" sqref="F18"/>
    </sheetView>
  </sheetViews>
  <sheetFormatPr defaultRowHeight="13.5" defaultColWidth="10"/>
  <cols>
    <col min="1" max="1" customWidth="1" width="19.0" style="0"/>
    <col min="2" max="2" customWidth="1" width="9.5" style="0"/>
    <col min="3" max="3" customWidth="1" width="9.375" style="0"/>
    <col min="4" max="4" customWidth="1" width="8.875" style="0"/>
    <col min="5" max="5" customWidth="1" width="7.25" style="0"/>
    <col min="6" max="7" customWidth="1" width="5.125" style="0"/>
    <col min="8" max="13" customWidth="1" width="4.625" style="0"/>
    <col min="14" max="14" customWidth="1" width="8.125" style="0"/>
    <col min="15" max="15" customWidth="1" width="7.875" style="0"/>
    <col min="16" max="16" customWidth="1" width="6.125" style="0"/>
    <col min="17" max="19" customWidth="1" width="5.125" style="0"/>
    <col min="20" max="20" customWidth="1" width="9.75" style="0"/>
  </cols>
  <sheetData>
    <row r="1" spans="8:8" ht="35.85" customHeight="1">
      <c r="A1" s="3" t="s">
        <v>31</v>
      </c>
      <c r="B1" s="3"/>
      <c r="C1" s="3"/>
      <c r="D1" s="3"/>
      <c r="E1" s="3"/>
      <c r="F1" s="3"/>
      <c r="G1" s="3"/>
      <c r="H1" s="3"/>
      <c r="I1" s="3"/>
      <c r="J1" s="3"/>
      <c r="K1" s="3"/>
      <c r="L1" s="3"/>
      <c r="M1" s="3"/>
      <c r="N1" s="3"/>
      <c r="O1" s="3"/>
      <c r="P1" s="3"/>
      <c r="Q1" s="3"/>
      <c r="R1" s="3"/>
      <c r="S1" s="3"/>
    </row>
    <row r="2" spans="8:8" ht="16.35" customHeight="1">
      <c r="A2" s="19"/>
      <c r="B2" s="20"/>
      <c r="C2" s="20"/>
      <c r="D2" s="20"/>
      <c r="E2" s="20"/>
      <c r="F2" s="20"/>
      <c r="G2" s="20"/>
      <c r="H2" s="20"/>
      <c r="I2" s="20"/>
      <c r="J2" s="20"/>
      <c r="K2" s="20"/>
      <c r="L2" s="20"/>
      <c r="M2" s="21"/>
      <c r="N2" s="22"/>
      <c r="O2" s="22"/>
      <c r="P2" s="22"/>
      <c r="Q2" s="22"/>
      <c r="R2" s="23"/>
      <c r="S2" s="22"/>
    </row>
    <row r="3" spans="8:8" ht="16.35" customHeight="1">
      <c r="A3" s="24" t="s">
        <v>32</v>
      </c>
      <c r="E3" s="25"/>
      <c r="F3" s="25"/>
      <c r="G3" s="25"/>
      <c r="H3" s="25"/>
      <c r="I3" s="25"/>
      <c r="J3" s="25"/>
      <c r="K3" s="25"/>
      <c r="L3" s="25"/>
      <c r="M3" s="7"/>
      <c r="N3" s="7"/>
      <c r="O3" s="7"/>
      <c r="P3" s="9"/>
      <c r="Q3" s="9"/>
      <c r="R3" s="25"/>
      <c r="S3" s="25"/>
    </row>
    <row r="4" spans="8:8" ht="16.35" customHeight="1">
      <c r="A4" s="26" t="s">
        <v>3</v>
      </c>
      <c r="B4" s="26"/>
      <c r="C4" s="26"/>
      <c r="D4" s="26"/>
      <c r="E4" s="26"/>
      <c r="F4" s="26"/>
      <c r="G4" s="26"/>
      <c r="H4" s="26"/>
      <c r="I4" s="26"/>
      <c r="J4" s="26"/>
      <c r="K4" s="26"/>
      <c r="L4" s="26"/>
      <c r="M4" s="26"/>
      <c r="N4" s="26"/>
      <c r="O4" s="26"/>
      <c r="P4" s="26"/>
      <c r="Q4" s="26"/>
      <c r="R4" s="23" t="s">
        <v>33</v>
      </c>
      <c r="S4" s="23"/>
    </row>
    <row r="5" spans="8:8" ht="32.65" customHeight="1">
      <c r="A5" s="11" t="s">
        <v>34</v>
      </c>
      <c r="B5" s="27" t="s">
        <v>35</v>
      </c>
      <c r="C5" s="27" t="s">
        <v>36</v>
      </c>
      <c r="D5" s="27"/>
      <c r="E5" s="27"/>
      <c r="F5" s="27"/>
      <c r="G5" s="27"/>
      <c r="H5" s="27"/>
      <c r="I5" s="27"/>
      <c r="J5" s="27"/>
      <c r="K5" s="27"/>
      <c r="L5" s="27"/>
      <c r="M5" s="27"/>
      <c r="N5" s="28" t="s">
        <v>27</v>
      </c>
      <c r="O5" s="28"/>
      <c r="P5" s="28"/>
      <c r="Q5" s="28"/>
      <c r="R5" s="28"/>
      <c r="S5" s="28"/>
    </row>
    <row r="6" spans="8:8" ht="32.65" customHeight="1">
      <c r="A6" s="11"/>
      <c r="B6" s="27"/>
      <c r="C6" s="28" t="s">
        <v>37</v>
      </c>
      <c r="D6" s="28" t="s">
        <v>38</v>
      </c>
      <c r="E6" s="28" t="s">
        <v>39</v>
      </c>
      <c r="F6" s="28" t="s">
        <v>40</v>
      </c>
      <c r="G6" s="28" t="s">
        <v>41</v>
      </c>
      <c r="H6" s="27" t="s">
        <v>42</v>
      </c>
      <c r="I6" s="27"/>
      <c r="J6" s="27"/>
      <c r="K6" s="27"/>
      <c r="L6" s="27"/>
      <c r="M6" s="27"/>
      <c r="N6" s="28" t="s">
        <v>37</v>
      </c>
      <c r="O6" s="28" t="s">
        <v>38</v>
      </c>
      <c r="P6" s="28" t="s">
        <v>39</v>
      </c>
      <c r="Q6" s="28" t="s">
        <v>40</v>
      </c>
      <c r="R6" s="28" t="s">
        <v>41</v>
      </c>
      <c r="S6" s="28" t="s">
        <v>42</v>
      </c>
    </row>
    <row r="7" spans="8:8" ht="65.1" customHeight="1">
      <c r="A7" s="11"/>
      <c r="B7" s="27"/>
      <c r="C7" s="28"/>
      <c r="D7" s="28"/>
      <c r="E7" s="28"/>
      <c r="F7" s="28"/>
      <c r="G7" s="28"/>
      <c r="H7" s="28" t="s">
        <v>43</v>
      </c>
      <c r="I7" s="28" t="s">
        <v>44</v>
      </c>
      <c r="J7" s="28" t="s">
        <v>45</v>
      </c>
      <c r="K7" s="28" t="s">
        <v>46</v>
      </c>
      <c r="L7" s="28" t="s">
        <v>47</v>
      </c>
      <c r="M7" s="28" t="s">
        <v>48</v>
      </c>
      <c r="N7" s="28"/>
      <c r="O7" s="28"/>
      <c r="P7" s="28"/>
      <c r="Q7" s="28"/>
      <c r="R7" s="28"/>
      <c r="S7" s="28"/>
    </row>
    <row r="8" spans="8:8" ht="26.1" customHeight="1">
      <c r="A8" s="10" t="s">
        <v>37</v>
      </c>
      <c r="B8" s="13">
        <f>SUM(B9:B10)</f>
        <v>1641.3</v>
      </c>
      <c r="C8" s="13">
        <f>SUM(C9:C10)</f>
        <v>1592.22</v>
      </c>
      <c r="D8" s="13">
        <f>SUM(D9:D10)</f>
        <v>1592.22</v>
      </c>
      <c r="E8" s="13"/>
      <c r="F8" s="13"/>
      <c r="G8" s="13"/>
      <c r="H8" s="13"/>
      <c r="I8" s="13"/>
      <c r="J8" s="13"/>
      <c r="K8" s="13"/>
      <c r="L8" s="13"/>
      <c r="M8" s="13"/>
      <c r="N8" s="13">
        <v>49.08</v>
      </c>
      <c r="O8" s="13">
        <v>49.08</v>
      </c>
      <c r="P8" s="13"/>
      <c r="Q8" s="13"/>
      <c r="R8" s="13"/>
      <c r="S8" s="13"/>
    </row>
    <row r="9" spans="8:8" ht="27.6" customHeight="1">
      <c r="A9" s="12" t="s">
        <v>49</v>
      </c>
      <c r="B9" s="17">
        <v>950.52</v>
      </c>
      <c r="C9" s="17">
        <v>901.44</v>
      </c>
      <c r="D9" s="17">
        <v>901.44</v>
      </c>
      <c r="E9" s="17"/>
      <c r="F9" s="17"/>
      <c r="G9" s="17"/>
      <c r="H9" s="17"/>
      <c r="I9" s="17"/>
      <c r="J9" s="17"/>
      <c r="K9" s="17"/>
      <c r="L9" s="17"/>
      <c r="M9" s="17"/>
      <c r="N9" s="17">
        <v>49.08</v>
      </c>
      <c r="O9" s="17">
        <v>49.08</v>
      </c>
      <c r="P9" s="17"/>
      <c r="Q9" s="17"/>
      <c r="R9" s="17"/>
      <c r="S9" s="17"/>
    </row>
    <row r="10" spans="8:8" ht="30.75" customHeight="1">
      <c r="A10" s="29" t="s">
        <v>50</v>
      </c>
      <c r="B10" s="30">
        <v>690.78</v>
      </c>
      <c r="C10" s="30">
        <v>690.78</v>
      </c>
      <c r="D10" s="30">
        <v>690.78</v>
      </c>
      <c r="E10" s="30"/>
      <c r="F10" s="30"/>
      <c r="G10" s="30"/>
      <c r="H10" s="30"/>
      <c r="I10" s="30"/>
      <c r="J10" s="30"/>
      <c r="K10" s="30"/>
      <c r="L10" s="30"/>
      <c r="M10" s="30"/>
      <c r="N10" s="30"/>
      <c r="O10" s="30"/>
      <c r="P10" s="30"/>
      <c r="Q10" s="30"/>
      <c r="R10" s="30"/>
      <c r="S10" s="30"/>
    </row>
  </sheetData>
  <mergeCells count="20">
    <mergeCell ref="A1:S1"/>
    <mergeCell ref="R3:S3"/>
    <mergeCell ref="R4:S4"/>
    <mergeCell ref="C6:C7"/>
    <mergeCell ref="A5:A7"/>
    <mergeCell ref="A4:Q4"/>
    <mergeCell ref="N5:S5"/>
    <mergeCell ref="B5:B7"/>
    <mergeCell ref="N6:N7"/>
    <mergeCell ref="H6:M6"/>
    <mergeCell ref="F6:F7"/>
    <mergeCell ref="C5:M5"/>
    <mergeCell ref="R6:R7"/>
    <mergeCell ref="S6:S7"/>
    <mergeCell ref="D6:D7"/>
    <mergeCell ref="Q6:Q7"/>
    <mergeCell ref="P6:P7"/>
    <mergeCell ref="G6:G7"/>
    <mergeCell ref="E6:E7"/>
    <mergeCell ref="O6:O7"/>
  </mergeCells>
  <printOptions horizontalCentered="1"/>
  <pageMargins left="0.39300000667572" right="0.39300000667572" top="0.39300000667572" bottom="0.39300000667572" header="0.39300000667572" footer="0.39300000667572"/>
  <pageSetup paperSize="9" fitToWidth="0" fitToHeight="0" orientation="landscape"/>
</worksheet>
</file>

<file path=xl/worksheets/sheet4.xml><?xml version="1.0" encoding="utf-8"?>
<worksheet xmlns:r="http://schemas.openxmlformats.org/officeDocument/2006/relationships" xmlns="http://schemas.openxmlformats.org/spreadsheetml/2006/main">
  <dimension ref="A1:H38"/>
  <sheetViews>
    <sheetView workbookViewId="0">
      <pane ySplit="6" topLeftCell="A28" state="frozen" activePane="bottomLeft"/>
      <selection pane="bottomLeft" activeCell="B16" sqref="B16"/>
    </sheetView>
  </sheetViews>
  <sheetFormatPr defaultRowHeight="13.5" defaultColWidth="10"/>
  <cols>
    <col min="1" max="1" customWidth="1" width="12.875" style="0"/>
    <col min="2" max="2" customWidth="1" width="43.625" style="0"/>
    <col min="3" max="4" customWidth="1" width="15.375" style="0"/>
    <col min="5" max="7" customWidth="1" width="14.375" style="0"/>
  </cols>
  <sheetData>
    <row r="1" spans="8:8" ht="35.85" customHeight="1">
      <c r="A1" s="3" t="s">
        <v>51</v>
      </c>
      <c r="B1" s="3"/>
      <c r="C1" s="3"/>
      <c r="D1" s="3"/>
      <c r="E1" s="3"/>
      <c r="F1" s="3"/>
      <c r="G1" s="3"/>
    </row>
    <row r="2" spans="8:8" ht="16.35" customHeight="1">
      <c r="A2" s="31"/>
      <c r="B2" s="31"/>
      <c r="C2" s="31"/>
      <c r="D2" s="31"/>
      <c r="E2" s="31"/>
      <c r="F2" s="31"/>
      <c r="G2" s="31"/>
    </row>
    <row r="3" spans="8:8" ht="16.35" customHeight="1">
      <c r="A3" s="32" t="s">
        <v>52</v>
      </c>
      <c r="B3" s="33"/>
      <c r="C3" s="33"/>
      <c r="D3" s="33"/>
      <c r="E3" s="33"/>
      <c r="F3" s="33"/>
      <c r="G3" s="33"/>
    </row>
    <row r="4" spans="8:8" ht="16.35" customHeight="1">
      <c r="A4" s="9" t="s">
        <v>3</v>
      </c>
      <c r="B4" s="9"/>
      <c r="C4" s="9"/>
      <c r="D4" s="9"/>
      <c r="E4" s="9"/>
      <c r="F4" s="9"/>
      <c r="G4" s="8" t="s">
        <v>4</v>
      </c>
    </row>
    <row r="5" spans="8:8" ht="26.1" customHeight="1">
      <c r="A5" s="34" t="s">
        <v>53</v>
      </c>
      <c r="B5" s="11" t="s">
        <v>54</v>
      </c>
      <c r="C5" s="11" t="s">
        <v>37</v>
      </c>
      <c r="D5" s="11" t="s">
        <v>55</v>
      </c>
      <c r="E5" s="11"/>
      <c r="F5" s="11"/>
      <c r="G5" s="11" t="s">
        <v>56</v>
      </c>
    </row>
    <row r="6" spans="8:8" ht="26.1" customHeight="1">
      <c r="A6" s="34"/>
      <c r="B6" s="11"/>
      <c r="C6" s="11"/>
      <c r="D6" s="11" t="s">
        <v>43</v>
      </c>
      <c r="E6" s="11" t="s">
        <v>57</v>
      </c>
      <c r="F6" s="11" t="s">
        <v>58</v>
      </c>
      <c r="G6" s="11"/>
    </row>
    <row r="7" spans="8:8" ht="26.1" customHeight="1">
      <c r="A7" s="35"/>
      <c r="B7" s="34" t="s">
        <v>37</v>
      </c>
      <c r="C7" s="36">
        <f>SUM(D7,G7)</f>
        <v>1641.3</v>
      </c>
      <c r="D7" s="36">
        <f>SUM(D8,D13,D20,D25,D30,D35)</f>
        <v>1166.44</v>
      </c>
      <c r="E7" s="36">
        <f>SUM(E8,E13,E20,E25,E30,E35)</f>
        <v>1086.0</v>
      </c>
      <c r="F7" s="36">
        <f t="shared" si="0" ref="F7:G7">SUM(F8,F13,F20,F25,F30,F35)</f>
        <v>80.44</v>
      </c>
      <c r="G7" s="36">
        <f t="shared" si="0"/>
        <v>474.85999999999996</v>
      </c>
    </row>
    <row r="8" spans="8:8" ht="26.1" customHeight="1">
      <c r="A8" s="37" t="s">
        <v>59</v>
      </c>
      <c r="B8" s="12" t="s">
        <v>60</v>
      </c>
      <c r="C8" s="17">
        <v>459.28</v>
      </c>
      <c r="D8" s="17">
        <v>339.0</v>
      </c>
      <c r="E8" s="17">
        <v>296.77</v>
      </c>
      <c r="F8" s="17">
        <v>42.23</v>
      </c>
      <c r="G8" s="17">
        <v>120.28</v>
      </c>
    </row>
    <row r="9" spans="8:8" ht="26.1" customHeight="1">
      <c r="A9" s="37" t="s">
        <v>61</v>
      </c>
      <c r="B9" s="12" t="s">
        <v>62</v>
      </c>
      <c r="C9" s="17">
        <v>459.28</v>
      </c>
      <c r="D9" s="17">
        <v>339.0</v>
      </c>
      <c r="E9" s="17">
        <v>296.77</v>
      </c>
      <c r="F9" s="17">
        <v>42.23</v>
      </c>
      <c r="G9" s="17">
        <v>120.28</v>
      </c>
    </row>
    <row r="10" spans="8:8" ht="26.1" customHeight="1">
      <c r="A10" s="37" t="s">
        <v>63</v>
      </c>
      <c r="B10" s="12" t="s">
        <v>64</v>
      </c>
      <c r="C10" s="17">
        <v>339.0</v>
      </c>
      <c r="D10" s="17">
        <v>339.0</v>
      </c>
      <c r="E10" s="17">
        <v>296.77</v>
      </c>
      <c r="F10" s="17">
        <v>42.23</v>
      </c>
      <c r="G10" s="17"/>
    </row>
    <row r="11" spans="8:8" ht="26.1" customHeight="1">
      <c r="A11" s="37" t="s">
        <v>65</v>
      </c>
      <c r="B11" s="12" t="s">
        <v>66</v>
      </c>
      <c r="C11" s="17">
        <v>75.0</v>
      </c>
      <c r="D11" s="17"/>
      <c r="E11" s="17"/>
      <c r="F11" s="17"/>
      <c r="G11" s="17">
        <v>75.0</v>
      </c>
    </row>
    <row r="12" spans="8:8" ht="26.1" customHeight="1">
      <c r="A12" s="37" t="s">
        <v>67</v>
      </c>
      <c r="B12" s="12" t="s">
        <v>68</v>
      </c>
      <c r="C12" s="17">
        <v>45.28</v>
      </c>
      <c r="D12" s="17"/>
      <c r="E12" s="17"/>
      <c r="F12" s="17"/>
      <c r="G12" s="17">
        <v>45.28</v>
      </c>
    </row>
    <row r="13" spans="8:8" s="38" ht="26.1" customFormat="1" customHeight="1">
      <c r="A13" s="39" t="s">
        <v>69</v>
      </c>
      <c r="B13" s="40" t="s">
        <v>70</v>
      </c>
      <c r="C13" s="41">
        <f t="shared" si="1" ref="C13">SUM(A13:B13,C14,C17)</f>
        <v>168.78</v>
      </c>
      <c r="D13" s="41">
        <f>SUM(E13)</f>
        <v>162.78</v>
      </c>
      <c r="E13" s="41">
        <f>SUM(E14,E17)</f>
        <v>162.78</v>
      </c>
      <c r="F13" s="41"/>
      <c r="G13" s="41">
        <f>SUM(G14,G17)</f>
        <v>6.0</v>
      </c>
    </row>
    <row r="14" spans="8:8" s="38" ht="26.1" customFormat="1" customHeight="1">
      <c r="A14" s="39" t="s">
        <v>71</v>
      </c>
      <c r="B14" s="40" t="s">
        <v>72</v>
      </c>
      <c r="C14" s="41">
        <f>SUM(C15:C16)</f>
        <v>118.10000000000001</v>
      </c>
      <c r="D14" s="41">
        <f>SUM(D15:D16)</f>
        <v>118.10000000000001</v>
      </c>
      <c r="E14" s="41">
        <f>SUM(E15:E16)</f>
        <v>118.10000000000001</v>
      </c>
      <c r="F14" s="41"/>
      <c r="G14" s="41">
        <f t="shared" si="2" ref="G14">SUM(G15:G16)</f>
        <v>0.0</v>
      </c>
    </row>
    <row r="15" spans="8:8" s="38" ht="26.1" customFormat="1" customHeight="1">
      <c r="A15" s="39" t="s">
        <v>73</v>
      </c>
      <c r="B15" s="40" t="s">
        <v>74</v>
      </c>
      <c r="C15" s="41">
        <v>11.87</v>
      </c>
      <c r="D15" s="41">
        <v>11.87</v>
      </c>
      <c r="E15" s="41">
        <v>11.87</v>
      </c>
      <c r="F15" s="41"/>
      <c r="G15" s="41"/>
    </row>
    <row r="16" spans="8:8" s="38" ht="26.1" customFormat="1" customHeight="1">
      <c r="A16" s="39" t="s">
        <v>75</v>
      </c>
      <c r="B16" s="40" t="s">
        <v>76</v>
      </c>
      <c r="C16" s="41">
        <f>SUM(D16,G16)</f>
        <v>106.23</v>
      </c>
      <c r="D16" s="41">
        <f>SUM(E16:F16)</f>
        <v>106.23</v>
      </c>
      <c r="E16" s="41">
        <v>106.23</v>
      </c>
      <c r="F16" s="41"/>
      <c r="G16" s="41"/>
    </row>
    <row r="17" spans="8:8" s="38" ht="26.1" customFormat="1" customHeight="1">
      <c r="A17" s="39" t="s">
        <v>77</v>
      </c>
      <c r="B17" s="40" t="s">
        <v>78</v>
      </c>
      <c r="C17" s="41">
        <f t="shared" si="3" ref="C17:E17">SUM(C18:C19)</f>
        <v>50.68</v>
      </c>
      <c r="D17" s="41">
        <f t="shared" si="3"/>
        <v>44.68</v>
      </c>
      <c r="E17" s="41">
        <f t="shared" si="3"/>
        <v>44.68</v>
      </c>
      <c r="F17" s="41"/>
      <c r="G17" s="41">
        <f t="shared" si="4" ref="G17">SUM(G18:G19)</f>
        <v>6.0</v>
      </c>
    </row>
    <row r="18" spans="8:8" ht="26.1" customHeight="1">
      <c r="A18" s="37" t="s">
        <v>79</v>
      </c>
      <c r="B18" s="12" t="s">
        <v>80</v>
      </c>
      <c r="C18" s="17">
        <f>SUM(D18,G18)</f>
        <v>2.58</v>
      </c>
      <c r="D18" s="17">
        <f>SUM(E18)</f>
        <v>2.58</v>
      </c>
      <c r="E18" s="17">
        <v>2.58</v>
      </c>
      <c r="F18" s="17"/>
      <c r="G18" s="17"/>
    </row>
    <row r="19" spans="8:8" ht="26.1" customHeight="1">
      <c r="A19" s="37" t="s">
        <v>81</v>
      </c>
      <c r="B19" s="12" t="s">
        <v>82</v>
      </c>
      <c r="C19" s="17">
        <f>SUM(D19,G19)</f>
        <v>48.1</v>
      </c>
      <c r="D19" s="17">
        <v>42.1</v>
      </c>
      <c r="E19" s="17">
        <v>42.1</v>
      </c>
      <c r="F19" s="17"/>
      <c r="G19" s="17">
        <v>6.0</v>
      </c>
    </row>
    <row r="20" spans="8:8" ht="26.1" customHeight="1">
      <c r="A20" s="37" t="s">
        <v>83</v>
      </c>
      <c r="B20" s="12" t="s">
        <v>84</v>
      </c>
      <c r="C20" s="17">
        <f t="shared" si="5" ref="C20:E20">SUM(C21)</f>
        <v>64.41</v>
      </c>
      <c r="D20" s="17">
        <f t="shared" si="5"/>
        <v>64.41</v>
      </c>
      <c r="E20" s="17">
        <f t="shared" si="5"/>
        <v>64.41</v>
      </c>
      <c r="F20" s="17"/>
      <c r="G20" s="17"/>
    </row>
    <row r="21" spans="8:8" ht="26.1" customHeight="1">
      <c r="A21" s="37" t="s">
        <v>85</v>
      </c>
      <c r="B21" s="12" t="s">
        <v>86</v>
      </c>
      <c r="C21" s="17">
        <f>SUM(C22:C24)</f>
        <v>64.41</v>
      </c>
      <c r="D21" s="17">
        <f>SUM(D22:D24)</f>
        <v>64.41</v>
      </c>
      <c r="E21" s="17">
        <f>SUM(E22:E24)</f>
        <v>64.41</v>
      </c>
      <c r="F21" s="17"/>
      <c r="G21" s="17"/>
    </row>
    <row r="22" spans="8:8" s="38" ht="26.1" customFormat="1" customHeight="1">
      <c r="A22" s="39" t="s">
        <v>87</v>
      </c>
      <c r="B22" s="40" t="s">
        <v>88</v>
      </c>
      <c r="C22" s="41">
        <f>SUM(D22,G22)</f>
        <v>14.62</v>
      </c>
      <c r="D22" s="41">
        <v>14.62</v>
      </c>
      <c r="E22" s="41">
        <v>14.62</v>
      </c>
      <c r="F22" s="41"/>
      <c r="G22" s="41"/>
    </row>
    <row r="23" spans="8:8" s="38" ht="26.1" customFormat="1" customHeight="1">
      <c r="A23" s="39" t="s">
        <v>89</v>
      </c>
      <c r="B23" s="40" t="s">
        <v>90</v>
      </c>
      <c r="C23" s="41">
        <f>SUM(D23,G23)</f>
        <v>27.53</v>
      </c>
      <c r="D23" s="41">
        <v>27.53</v>
      </c>
      <c r="E23" s="41">
        <v>27.53</v>
      </c>
      <c r="F23" s="41"/>
      <c r="G23" s="41"/>
    </row>
    <row r="24" spans="8:8" s="38" ht="26.1" customFormat="1" customHeight="1">
      <c r="A24" s="39" t="s">
        <v>91</v>
      </c>
      <c r="B24" s="40" t="s">
        <v>92</v>
      </c>
      <c r="C24" s="41">
        <f>SUM(D24,G24)</f>
        <v>22.26</v>
      </c>
      <c r="D24" s="41">
        <f>SUM(E24)</f>
        <v>22.26</v>
      </c>
      <c r="E24" s="41">
        <v>22.26</v>
      </c>
      <c r="F24" s="41"/>
      <c r="G24" s="41"/>
    </row>
    <row r="25" spans="8:8" ht="26.1" customHeight="1">
      <c r="A25" s="37" t="s">
        <v>93</v>
      </c>
      <c r="B25" s="12" t="s">
        <v>94</v>
      </c>
      <c r="C25" s="17">
        <f>SUM(D25,G25)</f>
        <v>80.27</v>
      </c>
      <c r="D25" s="17">
        <f t="shared" si="6" ref="D25:E25">SUM(D28)</f>
        <v>79.67</v>
      </c>
      <c r="E25" s="17">
        <f t="shared" si="6"/>
        <v>79.67</v>
      </c>
      <c r="F25" s="17"/>
      <c r="G25" s="17">
        <f>SUM(G26,G28)</f>
        <v>0.6</v>
      </c>
    </row>
    <row r="26" spans="8:8" ht="26.1" customHeight="1">
      <c r="A26" s="37" t="s">
        <v>95</v>
      </c>
      <c r="B26" s="12" t="s">
        <v>96</v>
      </c>
      <c r="C26" s="17">
        <v>0.6</v>
      </c>
      <c r="D26" s="17"/>
      <c r="E26" s="17"/>
      <c r="F26" s="17"/>
      <c r="G26" s="17">
        <v>0.6</v>
      </c>
    </row>
    <row r="27" spans="8:8" ht="26.1" customHeight="1">
      <c r="A27" s="37" t="s">
        <v>97</v>
      </c>
      <c r="B27" s="12" t="s">
        <v>98</v>
      </c>
      <c r="C27" s="17">
        <v>0.6</v>
      </c>
      <c r="D27" s="17"/>
      <c r="E27" s="17"/>
      <c r="F27" s="17"/>
      <c r="G27" s="17">
        <v>0.6</v>
      </c>
    </row>
    <row r="28" spans="8:8" ht="26.1" customHeight="1">
      <c r="A28" s="37" t="s">
        <v>99</v>
      </c>
      <c r="B28" s="12" t="s">
        <v>100</v>
      </c>
      <c r="C28" s="17">
        <f t="shared" si="7" ref="C28:E28">SUM(C29)</f>
        <v>79.67</v>
      </c>
      <c r="D28" s="17">
        <f t="shared" si="7"/>
        <v>79.67</v>
      </c>
      <c r="E28" s="17">
        <f t="shared" si="7"/>
        <v>79.67</v>
      </c>
      <c r="F28" s="17"/>
      <c r="G28" s="17"/>
    </row>
    <row r="29" spans="8:8" s="38" ht="26.1" customFormat="1" customHeight="1">
      <c r="A29" s="39" t="s">
        <v>101</v>
      </c>
      <c r="B29" s="40" t="s">
        <v>102</v>
      </c>
      <c r="C29" s="41">
        <f>SUM(D29,G29)</f>
        <v>79.67</v>
      </c>
      <c r="D29" s="41">
        <f>SUM(E29)</f>
        <v>79.67</v>
      </c>
      <c r="E29" s="41">
        <v>79.67</v>
      </c>
      <c r="F29" s="41"/>
      <c r="G29" s="41"/>
    </row>
    <row r="30" spans="8:8" ht="26.1" customHeight="1">
      <c r="A30" s="37" t="s">
        <v>103</v>
      </c>
      <c r="B30" s="12" t="s">
        <v>104</v>
      </c>
      <c r="C30" s="17">
        <f>SUM(D30,G30)</f>
        <v>819.48</v>
      </c>
      <c r="D30" s="17">
        <f>SUM(D31)</f>
        <v>520.58</v>
      </c>
      <c r="E30" s="17">
        <f t="shared" si="8" ref="E30:G30">SUM(E31)</f>
        <v>482.37</v>
      </c>
      <c r="F30" s="17">
        <f t="shared" si="8"/>
        <v>38.21</v>
      </c>
      <c r="G30" s="17">
        <f t="shared" si="8"/>
        <v>298.9</v>
      </c>
    </row>
    <row r="31" spans="8:8" ht="26.1" customHeight="1">
      <c r="A31" s="37" t="s">
        <v>105</v>
      </c>
      <c r="B31" s="12" t="s">
        <v>106</v>
      </c>
      <c r="C31" s="17">
        <f>SUM(D31,G31)</f>
        <v>819.48</v>
      </c>
      <c r="D31" s="17">
        <f>SUM(D32:D34)</f>
        <v>520.58</v>
      </c>
      <c r="E31" s="17">
        <f>SUM(E32:E34)</f>
        <v>482.37</v>
      </c>
      <c r="F31" s="17">
        <f>SUM(F32:F34)</f>
        <v>38.21</v>
      </c>
      <c r="G31" s="17">
        <f>SUM(G32:G34)</f>
        <v>298.9</v>
      </c>
    </row>
    <row r="32" spans="8:8" ht="26.1" customHeight="1">
      <c r="A32" s="37" t="s">
        <v>107</v>
      </c>
      <c r="B32" s="12" t="s">
        <v>108</v>
      </c>
      <c r="C32" s="17">
        <v>290.0</v>
      </c>
      <c r="D32" s="17"/>
      <c r="E32" s="17"/>
      <c r="F32" s="17"/>
      <c r="G32" s="17">
        <v>290.0</v>
      </c>
    </row>
    <row r="33" spans="8:8" ht="26.1" customHeight="1">
      <c r="A33" s="37" t="s">
        <v>109</v>
      </c>
      <c r="B33" s="12" t="s">
        <v>110</v>
      </c>
      <c r="C33" s="17">
        <v>518.08</v>
      </c>
      <c r="D33" s="17">
        <v>518.08</v>
      </c>
      <c r="E33" s="17">
        <v>479.87</v>
      </c>
      <c r="F33" s="17">
        <v>38.21</v>
      </c>
      <c r="G33" s="17"/>
    </row>
    <row r="34" spans="8:8" ht="26.1" customHeight="1">
      <c r="A34" s="37" t="s">
        <v>111</v>
      </c>
      <c r="B34" s="12" t="s">
        <v>112</v>
      </c>
      <c r="C34" s="17">
        <f>SUM(D34,G34)</f>
        <v>11.4</v>
      </c>
      <c r="D34" s="17">
        <f>SUM(E34:F34)</f>
        <v>2.5</v>
      </c>
      <c r="E34" s="17">
        <v>2.5</v>
      </c>
      <c r="F34" s="17"/>
      <c r="G34" s="17">
        <v>8.9</v>
      </c>
    </row>
    <row r="35" spans="8:8" ht="26.1" customHeight="1">
      <c r="A35" s="37" t="s">
        <v>113</v>
      </c>
      <c r="B35" s="12" t="s">
        <v>114</v>
      </c>
      <c r="C35" s="17">
        <v>49.08</v>
      </c>
      <c r="D35" s="17"/>
      <c r="E35" s="17"/>
      <c r="F35" s="17"/>
      <c r="G35" s="17">
        <v>49.08</v>
      </c>
    </row>
    <row r="36" spans="8:8" ht="26.1" customHeight="1">
      <c r="A36" s="37" t="s">
        <v>115</v>
      </c>
      <c r="B36" s="12" t="s">
        <v>116</v>
      </c>
      <c r="C36" s="17">
        <v>49.08</v>
      </c>
      <c r="D36" s="17"/>
      <c r="E36" s="17"/>
      <c r="F36" s="17"/>
      <c r="G36" s="17">
        <v>49.08</v>
      </c>
    </row>
    <row r="37" spans="8:8" ht="26.1" customHeight="1">
      <c r="A37" s="37" t="s">
        <v>117</v>
      </c>
      <c r="B37" s="12" t="s">
        <v>118</v>
      </c>
      <c r="C37" s="17">
        <v>49.08</v>
      </c>
      <c r="D37" s="17"/>
      <c r="E37" s="17"/>
      <c r="F37" s="17"/>
      <c r="G37" s="17">
        <v>49.08</v>
      </c>
    </row>
    <row r="38" spans="8:8" ht="16.35" customHeight="1"/>
  </sheetData>
  <mergeCells count="7">
    <mergeCell ref="A1:G1"/>
    <mergeCell ref="A4:F4"/>
    <mergeCell ref="D5:F5"/>
    <mergeCell ref="A5:A6"/>
    <mergeCell ref="B5:B6"/>
    <mergeCell ref="C5:C6"/>
    <mergeCell ref="G5:G6"/>
  </mergeCells>
  <printOptions horizontalCentered="1"/>
  <pageMargins left="0.39300000667572" right="0.39300000667572" top="0.39300000667572" bottom="0.39300000667572" header="0.5" footer="0.5"/>
  <pageSetup paperSize="9" fitToWidth="0" fitToHeight="0" orientation="landscape"/>
</worksheet>
</file>

<file path=xl/worksheets/sheet5.xml><?xml version="1.0" encoding="utf-8"?>
<worksheet xmlns:r="http://schemas.openxmlformats.org/officeDocument/2006/relationships" xmlns="http://schemas.openxmlformats.org/spreadsheetml/2006/main">
  <dimension ref="A1:E20"/>
  <sheetViews>
    <sheetView workbookViewId="0">
      <pane ySplit="6" topLeftCell="A7" state="frozen" activePane="bottomLeft"/>
      <selection pane="bottomLeft" activeCell="C27" sqref="C27"/>
    </sheetView>
  </sheetViews>
  <sheetFormatPr defaultRowHeight="13.5" defaultColWidth="10"/>
  <cols>
    <col min="1" max="1" customWidth="1" width="41.0" style="0"/>
    <col min="2" max="2" customWidth="1" width="23.125" style="0"/>
    <col min="3" max="3" customWidth="1" width="41.0" style="0"/>
    <col min="4" max="4" customWidth="1" width="23.125" style="0"/>
    <col min="5" max="5" customWidth="1" width="9.75" style="0"/>
  </cols>
  <sheetData>
    <row r="1" spans="8:8" ht="35.85" customHeight="1">
      <c r="A1" s="3" t="s">
        <v>119</v>
      </c>
      <c r="B1" s="3"/>
      <c r="C1" s="3"/>
      <c r="D1" s="3"/>
    </row>
    <row r="2" spans="8:8" ht="16.35" customHeight="1">
      <c r="A2" s="5"/>
      <c r="B2" s="5"/>
      <c r="C2" s="5"/>
      <c r="D2" s="5"/>
    </row>
    <row r="3" spans="8:8" ht="16.35" customHeight="1">
      <c r="A3" s="5" t="s">
        <v>120</v>
      </c>
      <c r="B3" s="6"/>
      <c r="C3" s="7"/>
      <c r="D3" s="8"/>
    </row>
    <row r="4" spans="8:8" ht="16.35" customHeight="1">
      <c r="A4" s="9" t="s">
        <v>3</v>
      </c>
      <c r="B4" s="9"/>
      <c r="C4" s="9"/>
      <c r="D4" s="8" t="s">
        <v>4</v>
      </c>
    </row>
    <row r="5" spans="8:8" ht="26.1" customHeight="1">
      <c r="A5" s="10" t="s">
        <v>121</v>
      </c>
      <c r="B5" s="10"/>
      <c r="C5" s="10" t="s">
        <v>6</v>
      </c>
      <c r="D5" s="10"/>
    </row>
    <row r="6" spans="8:8" ht="26.1" customHeight="1">
      <c r="A6" s="11" t="s">
        <v>7</v>
      </c>
      <c r="B6" s="11" t="s">
        <v>8</v>
      </c>
      <c r="C6" s="11" t="s">
        <v>7</v>
      </c>
      <c r="D6" s="11" t="s">
        <v>8</v>
      </c>
    </row>
    <row r="7" spans="8:8" ht="26.1" customHeight="1">
      <c r="A7" s="12" t="s">
        <v>122</v>
      </c>
      <c r="B7" s="13">
        <v>1592.22</v>
      </c>
      <c r="C7" s="12" t="s">
        <v>123</v>
      </c>
      <c r="D7" s="13">
        <v>1641.3</v>
      </c>
    </row>
    <row r="8" spans="8:8" ht="26.1" customHeight="1">
      <c r="A8" s="12" t="s">
        <v>124</v>
      </c>
      <c r="B8" s="13">
        <v>1592.22</v>
      </c>
      <c r="C8" s="12" t="s">
        <v>125</v>
      </c>
      <c r="D8" s="17">
        <v>459.28</v>
      </c>
    </row>
    <row r="9" spans="8:8" ht="26.1" customHeight="1">
      <c r="A9" s="12" t="s">
        <v>126</v>
      </c>
      <c r="B9" s="13"/>
      <c r="C9" s="12" t="s">
        <v>127</v>
      </c>
      <c r="D9" s="17">
        <v>168.78</v>
      </c>
    </row>
    <row r="10" spans="8:8" ht="26.1" customHeight="1">
      <c r="A10" s="12" t="s">
        <v>128</v>
      </c>
      <c r="B10" s="13"/>
      <c r="C10" s="12" t="s">
        <v>129</v>
      </c>
      <c r="D10" s="17">
        <v>64.41</v>
      </c>
    </row>
    <row r="11" spans="8:8" ht="26.1" customHeight="1">
      <c r="A11" s="12" t="s">
        <v>130</v>
      </c>
      <c r="B11" s="13">
        <v>49.08</v>
      </c>
      <c r="C11" s="12" t="s">
        <v>131</v>
      </c>
      <c r="D11" s="17">
        <v>80.27</v>
      </c>
    </row>
    <row r="12" spans="8:8" ht="26.1" customHeight="1">
      <c r="A12" s="12" t="s">
        <v>124</v>
      </c>
      <c r="B12" s="13">
        <v>49.08</v>
      </c>
      <c r="C12" s="12" t="s">
        <v>132</v>
      </c>
      <c r="D12" s="17">
        <v>819.48</v>
      </c>
    </row>
    <row r="13" spans="8:8" ht="26.1" customHeight="1">
      <c r="A13" s="12" t="s">
        <v>126</v>
      </c>
      <c r="B13" s="13"/>
      <c r="C13" s="12" t="s">
        <v>133</v>
      </c>
      <c r="D13" s="17">
        <v>49.08</v>
      </c>
    </row>
    <row r="14" spans="8:8" ht="26.1" customHeight="1">
      <c r="A14" s="12" t="s">
        <v>128</v>
      </c>
      <c r="B14" s="13"/>
      <c r="C14" s="12"/>
      <c r="D14" s="17"/>
    </row>
    <row r="15" spans="8:8" ht="26.1" customHeight="1">
      <c r="A15" s="42"/>
      <c r="B15" s="43"/>
      <c r="C15" s="42"/>
      <c r="D15" s="18"/>
    </row>
    <row r="16" spans="8:8" ht="26.1" customHeight="1">
      <c r="A16" s="42"/>
      <c r="B16" s="43"/>
      <c r="C16" s="42"/>
      <c r="D16" s="18"/>
    </row>
    <row r="17" spans="8:8" ht="26.1" customHeight="1">
      <c r="A17" s="42"/>
      <c r="B17" s="43"/>
      <c r="C17" s="42" t="s">
        <v>134</v>
      </c>
      <c r="D17" s="13"/>
    </row>
    <row r="18" spans="8:8" ht="26.1" customHeight="1">
      <c r="A18" s="42"/>
      <c r="B18" s="43"/>
      <c r="C18" s="42"/>
      <c r="D18" s="18"/>
    </row>
    <row r="19" spans="8:8" ht="26.1" customHeight="1">
      <c r="A19" s="10" t="s">
        <v>29</v>
      </c>
      <c r="B19" s="13">
        <v>1641.3</v>
      </c>
      <c r="C19" s="10" t="s">
        <v>30</v>
      </c>
      <c r="D19" s="13">
        <v>1641.3</v>
      </c>
    </row>
    <row r="20" spans="8:8" ht="16.35" customHeight="1"/>
  </sheetData>
  <mergeCells count="5">
    <mergeCell ref="A1:D1"/>
    <mergeCell ref="A2:D2"/>
    <mergeCell ref="A4:C4"/>
    <mergeCell ref="A5:B5"/>
    <mergeCell ref="C5:D5"/>
  </mergeCells>
  <printOptions horizontalCentered="1"/>
  <pageMargins left="0.39300000667572" right="0.39300000667572" top="0.39300000667572" bottom="0.39300000667572" header="0.5" footer="0.5"/>
  <pageSetup paperSize="9" fitToWidth="0" fitToHeight="0" orientation="landscape"/>
</worksheet>
</file>

<file path=xl/worksheets/sheet6.xml><?xml version="1.0" encoding="utf-8"?>
<worksheet xmlns:r="http://schemas.openxmlformats.org/officeDocument/2006/relationships" xmlns="http://schemas.openxmlformats.org/spreadsheetml/2006/main">
  <dimension ref="A1:H34"/>
  <sheetViews>
    <sheetView workbookViewId="0">
      <pane ySplit="7" topLeftCell="A21" state="frozen" activePane="bottomLeft"/>
      <selection pane="bottomLeft" activeCell="B17" sqref="B17"/>
    </sheetView>
  </sheetViews>
  <sheetFormatPr defaultRowHeight="13.5" defaultColWidth="10"/>
  <cols>
    <col min="1" max="1" customWidth="1" width="12.875" style="0"/>
    <col min="2" max="2" customWidth="1" width="43.625" style="0"/>
    <col min="3" max="4" customWidth="1" width="15.375" style="0"/>
    <col min="5" max="6" customWidth="1" width="14.375" style="0"/>
    <col min="7" max="7" customWidth="1" width="13.875" style="0"/>
  </cols>
  <sheetData>
    <row r="1" spans="8:8" ht="35.85" customHeight="1">
      <c r="A1" s="3" t="s">
        <v>135</v>
      </c>
      <c r="B1" s="3"/>
      <c r="C1" s="3"/>
      <c r="D1" s="3"/>
      <c r="E1" s="3"/>
      <c r="F1" s="3"/>
      <c r="G1" s="3"/>
    </row>
    <row r="2" spans="8:8" ht="16.35" customHeight="1">
      <c r="A2" s="31"/>
      <c r="B2" s="31"/>
      <c r="C2" s="31"/>
      <c r="D2" s="31"/>
      <c r="E2" s="31"/>
      <c r="F2" s="31"/>
      <c r="G2" s="31"/>
    </row>
    <row r="3" spans="8:8" ht="16.35" customHeight="1">
      <c r="A3" s="32" t="s">
        <v>136</v>
      </c>
      <c r="B3" s="33"/>
      <c r="C3" s="33"/>
      <c r="D3" s="33"/>
      <c r="E3" s="33"/>
      <c r="F3" s="33"/>
      <c r="G3" s="33"/>
    </row>
    <row r="4" spans="8:8" ht="16.35" customHeight="1">
      <c r="A4" s="26" t="s">
        <v>3</v>
      </c>
      <c r="B4" s="26"/>
      <c r="C4" s="26"/>
      <c r="D4" s="26"/>
      <c r="E4" s="26"/>
      <c r="F4" s="26"/>
      <c r="G4" s="8" t="s">
        <v>4</v>
      </c>
    </row>
    <row r="5" spans="8:8" ht="26.1" customHeight="1">
      <c r="A5" s="34" t="s">
        <v>53</v>
      </c>
      <c r="B5" s="11" t="s">
        <v>54</v>
      </c>
      <c r="C5" s="11" t="s">
        <v>37</v>
      </c>
      <c r="D5" s="11" t="s">
        <v>55</v>
      </c>
      <c r="E5" s="11"/>
      <c r="F5" s="11"/>
      <c r="G5" s="11" t="s">
        <v>56</v>
      </c>
    </row>
    <row r="6" spans="8:8" ht="26.1" customHeight="1">
      <c r="A6" s="34"/>
      <c r="B6" s="11"/>
      <c r="C6" s="11"/>
      <c r="D6" s="11" t="s">
        <v>43</v>
      </c>
      <c r="E6" s="11" t="s">
        <v>57</v>
      </c>
      <c r="F6" s="11" t="s">
        <v>58</v>
      </c>
      <c r="G6" s="11"/>
    </row>
    <row r="7" spans="8:8" ht="26.1" customHeight="1">
      <c r="A7" s="35"/>
      <c r="B7" s="34" t="s">
        <v>37</v>
      </c>
      <c r="C7" s="36">
        <f>SUM(D7,G7)</f>
        <v>1592.22</v>
      </c>
      <c r="D7" s="36">
        <f>SUM(D8,D13,D20,D25,D30)</f>
        <v>1166.44</v>
      </c>
      <c r="E7" s="36">
        <f>SUM(E8,E13,E20,E25,E30)</f>
        <v>1086.0</v>
      </c>
      <c r="F7" s="36">
        <f>SUM(F8,F13,F20,F25,F30)</f>
        <v>80.44</v>
      </c>
      <c r="G7" s="36">
        <f>SUM(G8,G13,G20,G25,G30)</f>
        <v>425.78</v>
      </c>
    </row>
    <row r="8" spans="8:8" ht="26.1" customHeight="1">
      <c r="A8" s="37" t="s">
        <v>59</v>
      </c>
      <c r="B8" s="12" t="s">
        <v>60</v>
      </c>
      <c r="C8" s="17">
        <v>459.28</v>
      </c>
      <c r="D8" s="17">
        <v>339.0</v>
      </c>
      <c r="E8" s="17">
        <v>296.77</v>
      </c>
      <c r="F8" s="17">
        <v>42.23</v>
      </c>
      <c r="G8" s="17">
        <v>120.28</v>
      </c>
    </row>
    <row r="9" spans="8:8" ht="26.1" customHeight="1">
      <c r="A9" s="37" t="s">
        <v>61</v>
      </c>
      <c r="B9" s="12" t="s">
        <v>62</v>
      </c>
      <c r="C9" s="17">
        <v>459.28</v>
      </c>
      <c r="D9" s="17">
        <v>339.0</v>
      </c>
      <c r="E9" s="17">
        <v>296.77</v>
      </c>
      <c r="F9" s="17">
        <v>42.23</v>
      </c>
      <c r="G9" s="17">
        <v>120.28</v>
      </c>
    </row>
    <row r="10" spans="8:8" ht="26.1" customHeight="1">
      <c r="A10" s="37" t="s">
        <v>63</v>
      </c>
      <c r="B10" s="12" t="s">
        <v>64</v>
      </c>
      <c r="C10" s="17">
        <v>339.0</v>
      </c>
      <c r="D10" s="17">
        <v>339.0</v>
      </c>
      <c r="E10" s="17">
        <v>296.77</v>
      </c>
      <c r="F10" s="17">
        <v>42.23</v>
      </c>
      <c r="G10" s="17"/>
    </row>
    <row r="11" spans="8:8" ht="26.1" customHeight="1">
      <c r="A11" s="37" t="s">
        <v>65</v>
      </c>
      <c r="B11" s="12" t="s">
        <v>66</v>
      </c>
      <c r="C11" s="17">
        <v>75.0</v>
      </c>
      <c r="D11" s="17"/>
      <c r="E11" s="17"/>
      <c r="F11" s="17"/>
      <c r="G11" s="17">
        <v>75.0</v>
      </c>
    </row>
    <row r="12" spans="8:8" ht="26.1" customHeight="1">
      <c r="A12" s="37" t="s">
        <v>67</v>
      </c>
      <c r="B12" s="12" t="s">
        <v>68</v>
      </c>
      <c r="C12" s="17">
        <v>45.28</v>
      </c>
      <c r="D12" s="17"/>
      <c r="E12" s="17"/>
      <c r="F12" s="17"/>
      <c r="G12" s="17">
        <v>45.28</v>
      </c>
    </row>
    <row r="13" spans="8:8" ht="26.1" customHeight="1">
      <c r="A13" s="39" t="s">
        <v>69</v>
      </c>
      <c r="B13" s="40" t="s">
        <v>70</v>
      </c>
      <c r="C13" s="41">
        <f t="shared" si="0" ref="C13">SUM(A13:B13,C14,C17)</f>
        <v>168.78</v>
      </c>
      <c r="D13" s="41">
        <f>SUM(E13)</f>
        <v>162.78</v>
      </c>
      <c r="E13" s="41">
        <f>SUM(E14,E17)</f>
        <v>162.78</v>
      </c>
      <c r="F13" s="41"/>
      <c r="G13" s="41">
        <f>SUM(G14,G17)</f>
        <v>6.0</v>
      </c>
    </row>
    <row r="14" spans="8:8" ht="26.1" customHeight="1">
      <c r="A14" s="39" t="s">
        <v>71</v>
      </c>
      <c r="B14" s="40" t="s">
        <v>72</v>
      </c>
      <c r="C14" s="41">
        <f>SUM(C15:C16)</f>
        <v>118.10000000000001</v>
      </c>
      <c r="D14" s="41">
        <f>SUM(D15:D16)</f>
        <v>118.10000000000001</v>
      </c>
      <c r="E14" s="41">
        <f>SUM(E15:E16)</f>
        <v>118.10000000000001</v>
      </c>
      <c r="F14" s="41"/>
      <c r="G14" s="41">
        <f t="shared" si="1" ref="G14">SUM(G15:G16)</f>
        <v>0.0</v>
      </c>
    </row>
    <row r="15" spans="8:8" ht="26.1" customHeight="1">
      <c r="A15" s="39" t="s">
        <v>73</v>
      </c>
      <c r="B15" s="40" t="s">
        <v>74</v>
      </c>
      <c r="C15" s="41">
        <v>11.87</v>
      </c>
      <c r="D15" s="41">
        <v>11.87</v>
      </c>
      <c r="E15" s="41">
        <v>11.87</v>
      </c>
      <c r="F15" s="41"/>
      <c r="G15" s="41"/>
    </row>
    <row r="16" spans="8:8" ht="26.1" customHeight="1">
      <c r="A16" s="39" t="s">
        <v>75</v>
      </c>
      <c r="B16" s="40" t="s">
        <v>76</v>
      </c>
      <c r="C16" s="41">
        <f>SUM(D16,G16)</f>
        <v>106.23</v>
      </c>
      <c r="D16" s="41">
        <f>SUM(E16:F16)</f>
        <v>106.23</v>
      </c>
      <c r="E16" s="41">
        <v>106.23</v>
      </c>
      <c r="F16" s="41"/>
      <c r="G16" s="41"/>
    </row>
    <row r="17" spans="8:8" ht="26.1" customHeight="1">
      <c r="A17" s="39" t="s">
        <v>77</v>
      </c>
      <c r="B17" s="40" t="s">
        <v>78</v>
      </c>
      <c r="C17" s="41">
        <f t="shared" si="2" ref="C17:E17">SUM(C18:C19)</f>
        <v>50.68</v>
      </c>
      <c r="D17" s="41">
        <f t="shared" si="2"/>
        <v>44.68</v>
      </c>
      <c r="E17" s="41">
        <f t="shared" si="2"/>
        <v>44.68</v>
      </c>
      <c r="F17" s="41"/>
      <c r="G17" s="41">
        <f t="shared" si="3" ref="G17">SUM(G18:G19)</f>
        <v>6.0</v>
      </c>
    </row>
    <row r="18" spans="8:8" ht="26.1" customHeight="1">
      <c r="A18" s="37" t="s">
        <v>79</v>
      </c>
      <c r="B18" s="12" t="s">
        <v>80</v>
      </c>
      <c r="C18" s="17">
        <f>SUM(D18,G18)</f>
        <v>2.58</v>
      </c>
      <c r="D18" s="17">
        <f>SUM(E18)</f>
        <v>2.58</v>
      </c>
      <c r="E18" s="17">
        <v>2.58</v>
      </c>
      <c r="F18" s="17"/>
      <c r="G18" s="17"/>
    </row>
    <row r="19" spans="8:8" ht="26.1" customHeight="1">
      <c r="A19" s="37" t="s">
        <v>81</v>
      </c>
      <c r="B19" s="12" t="s">
        <v>82</v>
      </c>
      <c r="C19" s="17">
        <f>SUM(D19,G19)</f>
        <v>48.1</v>
      </c>
      <c r="D19" s="17">
        <v>42.1</v>
      </c>
      <c r="E19" s="17">
        <v>42.1</v>
      </c>
      <c r="F19" s="17"/>
      <c r="G19" s="17">
        <v>6.0</v>
      </c>
    </row>
    <row r="20" spans="8:8" ht="26.1" customHeight="1">
      <c r="A20" s="37" t="s">
        <v>83</v>
      </c>
      <c r="B20" s="12" t="s">
        <v>84</v>
      </c>
      <c r="C20" s="17">
        <f t="shared" si="4" ref="C20:E20">SUM(C21)</f>
        <v>64.41</v>
      </c>
      <c r="D20" s="17">
        <f t="shared" si="4"/>
        <v>64.41</v>
      </c>
      <c r="E20" s="17">
        <f t="shared" si="4"/>
        <v>64.41</v>
      </c>
      <c r="F20" s="17"/>
      <c r="G20" s="17"/>
    </row>
    <row r="21" spans="8:8" ht="26.1" customHeight="1">
      <c r="A21" s="37" t="s">
        <v>85</v>
      </c>
      <c r="B21" s="12" t="s">
        <v>86</v>
      </c>
      <c r="C21" s="17">
        <f>SUM(C22:C24)</f>
        <v>64.41</v>
      </c>
      <c r="D21" s="17">
        <f>SUM(D22:D24)</f>
        <v>64.41</v>
      </c>
      <c r="E21" s="17">
        <f>SUM(E22:E24)</f>
        <v>64.41</v>
      </c>
      <c r="F21" s="17"/>
      <c r="G21" s="17"/>
    </row>
    <row r="22" spans="8:8" ht="26.1" customHeight="1">
      <c r="A22" s="39" t="s">
        <v>87</v>
      </c>
      <c r="B22" s="40" t="s">
        <v>88</v>
      </c>
      <c r="C22" s="41">
        <f>SUM(D22,G22)</f>
        <v>14.62</v>
      </c>
      <c r="D22" s="41">
        <v>14.62</v>
      </c>
      <c r="E22" s="41">
        <v>14.62</v>
      </c>
      <c r="F22" s="41"/>
      <c r="G22" s="41"/>
    </row>
    <row r="23" spans="8:8" ht="26.1" customHeight="1">
      <c r="A23" s="39" t="s">
        <v>89</v>
      </c>
      <c r="B23" s="40" t="s">
        <v>90</v>
      </c>
      <c r="C23" s="41">
        <f>SUM(D23,G23)</f>
        <v>27.53</v>
      </c>
      <c r="D23" s="41">
        <v>27.53</v>
      </c>
      <c r="E23" s="41">
        <v>27.53</v>
      </c>
      <c r="F23" s="41"/>
      <c r="G23" s="41"/>
    </row>
    <row r="24" spans="8:8" ht="26.1" customHeight="1">
      <c r="A24" s="39" t="s">
        <v>91</v>
      </c>
      <c r="B24" s="40" t="s">
        <v>92</v>
      </c>
      <c r="C24" s="41">
        <f>SUM(D24,G24)</f>
        <v>22.26</v>
      </c>
      <c r="D24" s="41">
        <f>SUM(E24)</f>
        <v>22.26</v>
      </c>
      <c r="E24" s="41">
        <v>22.26</v>
      </c>
      <c r="F24" s="41"/>
      <c r="G24" s="41"/>
    </row>
    <row r="25" spans="8:8" ht="26.1" customHeight="1">
      <c r="A25" s="37" t="s">
        <v>93</v>
      </c>
      <c r="B25" s="12" t="s">
        <v>94</v>
      </c>
      <c r="C25" s="17">
        <f>SUM(D25,G25)</f>
        <v>80.27</v>
      </c>
      <c r="D25" s="17">
        <f t="shared" si="5" ref="D25:E25">SUM(D28)</f>
        <v>79.67</v>
      </c>
      <c r="E25" s="17">
        <f t="shared" si="5"/>
        <v>79.67</v>
      </c>
      <c r="F25" s="17"/>
      <c r="G25" s="17">
        <f>SUM(G26,G28)</f>
        <v>0.6</v>
      </c>
    </row>
    <row r="26" spans="8:8" ht="26.1" customHeight="1">
      <c r="A26" s="37" t="s">
        <v>95</v>
      </c>
      <c r="B26" s="12" t="s">
        <v>96</v>
      </c>
      <c r="C26" s="17">
        <v>0.6</v>
      </c>
      <c r="D26" s="17"/>
      <c r="E26" s="17"/>
      <c r="F26" s="17"/>
      <c r="G26" s="17">
        <v>0.6</v>
      </c>
    </row>
    <row r="27" spans="8:8" ht="26.1" customHeight="1">
      <c r="A27" s="37" t="s">
        <v>97</v>
      </c>
      <c r="B27" s="12" t="s">
        <v>98</v>
      </c>
      <c r="C27" s="17">
        <v>0.6</v>
      </c>
      <c r="D27" s="17"/>
      <c r="E27" s="17"/>
      <c r="F27" s="17"/>
      <c r="G27" s="17">
        <v>0.6</v>
      </c>
    </row>
    <row r="28" spans="8:8" ht="26.1" customHeight="1">
      <c r="A28" s="37" t="s">
        <v>99</v>
      </c>
      <c r="B28" s="12" t="s">
        <v>100</v>
      </c>
      <c r="C28" s="17">
        <f t="shared" si="6" ref="C28:E28">SUM(C29)</f>
        <v>79.67</v>
      </c>
      <c r="D28" s="17">
        <f t="shared" si="6"/>
        <v>79.67</v>
      </c>
      <c r="E28" s="17">
        <f t="shared" si="6"/>
        <v>79.67</v>
      </c>
      <c r="F28" s="17"/>
      <c r="G28" s="17"/>
    </row>
    <row r="29" spans="8:8" ht="21.75" customHeight="1">
      <c r="A29" s="39" t="s">
        <v>101</v>
      </c>
      <c r="B29" s="40" t="s">
        <v>102</v>
      </c>
      <c r="C29" s="41">
        <f>SUM(D29,G29)</f>
        <v>79.67</v>
      </c>
      <c r="D29" s="41">
        <f>SUM(E29)</f>
        <v>79.67</v>
      </c>
      <c r="E29" s="41">
        <v>79.67</v>
      </c>
      <c r="F29" s="41"/>
      <c r="G29" s="41"/>
    </row>
    <row r="30" spans="8:8" ht="21.75" customHeight="1">
      <c r="A30" s="37" t="s">
        <v>103</v>
      </c>
      <c r="B30" s="12" t="s">
        <v>104</v>
      </c>
      <c r="C30" s="17">
        <f>SUM(D30,G30)</f>
        <v>819.48</v>
      </c>
      <c r="D30" s="17">
        <f>SUM(D31)</f>
        <v>520.58</v>
      </c>
      <c r="E30" s="17">
        <f t="shared" si="7" ref="E30:G30">SUM(E31)</f>
        <v>482.37</v>
      </c>
      <c r="F30" s="17">
        <f t="shared" si="7"/>
        <v>38.21</v>
      </c>
      <c r="G30" s="17">
        <f t="shared" si="7"/>
        <v>298.9</v>
      </c>
    </row>
    <row r="31" spans="8:8" ht="21.75" customHeight="1">
      <c r="A31" s="37" t="s">
        <v>105</v>
      </c>
      <c r="B31" s="12" t="s">
        <v>106</v>
      </c>
      <c r="C31" s="17">
        <f>SUM(D31,G31)</f>
        <v>819.48</v>
      </c>
      <c r="D31" s="17">
        <f>SUM(D32:D34)</f>
        <v>520.58</v>
      </c>
      <c r="E31" s="17">
        <f>SUM(E32:E34)</f>
        <v>482.37</v>
      </c>
      <c r="F31" s="17">
        <f>SUM(F32:F34)</f>
        <v>38.21</v>
      </c>
      <c r="G31" s="17">
        <f>SUM(G32:G34)</f>
        <v>298.9</v>
      </c>
    </row>
    <row r="32" spans="8:8" ht="21.75" customHeight="1">
      <c r="A32" s="37" t="s">
        <v>107</v>
      </c>
      <c r="B32" s="12" t="s">
        <v>108</v>
      </c>
      <c r="C32" s="17">
        <v>290.0</v>
      </c>
      <c r="D32" s="17"/>
      <c r="E32" s="17"/>
      <c r="F32" s="17"/>
      <c r="G32" s="17">
        <v>290.0</v>
      </c>
    </row>
    <row r="33" spans="8:8" ht="21.75" customHeight="1">
      <c r="A33" s="37" t="s">
        <v>109</v>
      </c>
      <c r="B33" s="12" t="s">
        <v>110</v>
      </c>
      <c r="C33" s="17">
        <v>518.08</v>
      </c>
      <c r="D33" s="17">
        <v>518.08</v>
      </c>
      <c r="E33" s="17">
        <v>479.87</v>
      </c>
      <c r="F33" s="17">
        <v>38.21</v>
      </c>
      <c r="G33" s="17"/>
    </row>
    <row r="34" spans="8:8" ht="21.75" customHeight="1">
      <c r="A34" s="37" t="s">
        <v>111</v>
      </c>
      <c r="B34" s="12" t="s">
        <v>112</v>
      </c>
      <c r="C34" s="17">
        <f>SUM(D34,G34)</f>
        <v>11.4</v>
      </c>
      <c r="D34" s="17">
        <f>SUM(E34:F34)</f>
        <v>2.5</v>
      </c>
      <c r="E34" s="17">
        <v>2.5</v>
      </c>
      <c r="F34" s="17"/>
      <c r="G34" s="17">
        <v>8.9</v>
      </c>
    </row>
  </sheetData>
  <mergeCells count="7">
    <mergeCell ref="A1:G1"/>
    <mergeCell ref="A4:F4"/>
    <mergeCell ref="D5:F5"/>
    <mergeCell ref="A5:A6"/>
    <mergeCell ref="B5:B6"/>
    <mergeCell ref="C5:C6"/>
    <mergeCell ref="G5:G6"/>
  </mergeCells>
  <printOptions horizontalCentered="1"/>
  <pageMargins left="0.39300000667572" right="0.39300000667572" top="0.39300000667572" bottom="0.39300000667572" header="0.5" footer="0.5"/>
  <pageSetup paperSize="9" fitToWidth="0" fitToHeight="0" orientation="landscape"/>
</worksheet>
</file>

<file path=xl/worksheets/sheet7.xml><?xml version="1.0" encoding="utf-8"?>
<worksheet xmlns:r="http://schemas.openxmlformats.org/officeDocument/2006/relationships" xmlns="http://schemas.openxmlformats.org/spreadsheetml/2006/main">
  <dimension ref="A1:G38"/>
  <sheetViews>
    <sheetView workbookViewId="0">
      <pane ySplit="6" topLeftCell="A23" state="frozen" activePane="bottomLeft"/>
      <selection pane="bottomLeft" activeCell="C17" sqref="C17"/>
    </sheetView>
  </sheetViews>
  <sheetFormatPr defaultRowHeight="13.5" defaultColWidth="10"/>
  <cols>
    <col min="1" max="1" customWidth="1" width="1.25" style="44"/>
    <col min="2" max="2" customWidth="1" width="12.875" style="44"/>
    <col min="3" max="3" customWidth="1" width="55.75" style="44"/>
    <col min="4" max="5" customWidth="1" width="20.5" style="44"/>
    <col min="6" max="6" customWidth="1" width="19.5" style="44"/>
    <col min="7" max="16384" customWidth="0" width="10.0" style="44"/>
  </cols>
  <sheetData>
    <row r="1" spans="8:8" ht="35.85" customHeight="1">
      <c r="A1" s="45"/>
      <c r="B1" s="3" t="s">
        <v>137</v>
      </c>
      <c r="C1" s="3"/>
      <c r="D1" s="3"/>
      <c r="E1" s="3"/>
      <c r="F1" s="3"/>
    </row>
    <row r="2" spans="8:8" ht="16.35" customHeight="1">
      <c r="B2" s="46"/>
      <c r="C2" s="46"/>
      <c r="D2" s="46"/>
      <c r="E2" s="46"/>
      <c r="F2" s="46"/>
    </row>
    <row r="3" spans="8:8" ht="16.35" customHeight="1">
      <c r="B3" s="47" t="s">
        <v>138</v>
      </c>
      <c r="C3" s="46"/>
      <c r="D3" s="46"/>
      <c r="E3" s="46"/>
      <c r="F3" s="46"/>
    </row>
    <row r="4" spans="8:8" ht="16.35" customHeight="1">
      <c r="B4" s="9" t="s">
        <v>3</v>
      </c>
      <c r="C4" s="9"/>
      <c r="D4" s="9"/>
      <c r="E4" s="9"/>
      <c r="F4" s="46" t="s">
        <v>4</v>
      </c>
    </row>
    <row r="5" spans="8:8" ht="26.1" customHeight="1">
      <c r="B5" s="34" t="s">
        <v>139</v>
      </c>
      <c r="C5" s="34"/>
      <c r="D5" s="28" t="s">
        <v>140</v>
      </c>
      <c r="E5" s="28"/>
      <c r="F5" s="28"/>
    </row>
    <row r="6" spans="8:8" ht="26.1" customHeight="1">
      <c r="B6" s="48" t="s">
        <v>53</v>
      </c>
      <c r="C6" s="48" t="s">
        <v>54</v>
      </c>
      <c r="D6" s="49" t="s">
        <v>37</v>
      </c>
      <c r="E6" s="49" t="s">
        <v>57</v>
      </c>
      <c r="F6" s="49" t="s">
        <v>58</v>
      </c>
    </row>
    <row r="7" spans="8:8" ht="26.1" customHeight="1">
      <c r="A7" s="50"/>
      <c r="B7" s="48"/>
      <c r="C7" s="48" t="s">
        <v>37</v>
      </c>
      <c r="D7" s="51">
        <f>SUM(E7:F7)</f>
        <v>1166.44</v>
      </c>
      <c r="E7" s="51">
        <f>SUM(E8,E19,E34)</f>
        <v>1086.0</v>
      </c>
      <c r="F7" s="51">
        <f>SUM(F8,F19,F34)</f>
        <v>80.44</v>
      </c>
    </row>
    <row r="8" spans="8:8" ht="26.1" customHeight="1">
      <c r="A8" s="45">
        <v>0.0</v>
      </c>
      <c r="B8" s="52" t="s">
        <v>141</v>
      </c>
      <c r="C8" s="35" t="s">
        <v>142</v>
      </c>
      <c r="D8" s="17">
        <f>SUM(E8:F8)</f>
        <v>952.9399999999999</v>
      </c>
      <c r="E8" s="17">
        <f>SUM(E9:E18)</f>
        <v>952.9399999999999</v>
      </c>
      <c r="F8" s="17">
        <f>SUM(F9:F17)</f>
        <v>0.0</v>
      </c>
    </row>
    <row r="9" spans="8:8" ht="26.1" customHeight="1">
      <c r="A9" s="45"/>
      <c r="B9" s="52" t="s">
        <v>143</v>
      </c>
      <c r="C9" s="35" t="s">
        <v>144</v>
      </c>
      <c r="D9" s="17">
        <f t="shared" si="0" ref="D9:D17">SUM(E9:F9)</f>
        <v>379.25</v>
      </c>
      <c r="E9" s="17">
        <v>379.25</v>
      </c>
      <c r="F9" s="17"/>
    </row>
    <row r="10" spans="8:8" ht="26.1" customHeight="1">
      <c r="A10" s="45"/>
      <c r="B10" s="52" t="s">
        <v>145</v>
      </c>
      <c r="C10" s="35" t="s">
        <v>146</v>
      </c>
      <c r="D10" s="17">
        <f t="shared" si="0"/>
        <v>113.21</v>
      </c>
      <c r="E10" s="17">
        <v>113.21</v>
      </c>
      <c r="F10" s="17"/>
    </row>
    <row r="11" spans="8:8" ht="26.1" customHeight="1">
      <c r="A11" s="45"/>
      <c r="B11" s="52" t="s">
        <v>147</v>
      </c>
      <c r="C11" s="35" t="s">
        <v>148</v>
      </c>
      <c r="D11" s="17">
        <f t="shared" si="0"/>
        <v>89.93</v>
      </c>
      <c r="E11" s="17">
        <v>89.93</v>
      </c>
      <c r="F11" s="17"/>
    </row>
    <row r="12" spans="8:8" ht="26.1" customHeight="1">
      <c r="A12" s="45"/>
      <c r="B12" s="52">
        <v>30107.0</v>
      </c>
      <c r="C12" s="35" t="s">
        <v>149</v>
      </c>
      <c r="D12" s="17">
        <v>114.12</v>
      </c>
      <c r="E12" s="17">
        <v>114.12</v>
      </c>
      <c r="F12" s="17"/>
    </row>
    <row r="13" spans="8:8" ht="26.1" customHeight="1">
      <c r="A13" s="45"/>
      <c r="B13" s="52" t="s">
        <v>150</v>
      </c>
      <c r="C13" s="35" t="s">
        <v>151</v>
      </c>
      <c r="D13" s="17">
        <f t="shared" si="0"/>
        <v>106.23</v>
      </c>
      <c r="E13" s="17">
        <v>106.23</v>
      </c>
      <c r="F13" s="17"/>
    </row>
    <row r="14" spans="8:8" ht="26.1" customHeight="1">
      <c r="A14" s="45"/>
      <c r="B14" s="52" t="s">
        <v>152</v>
      </c>
      <c r="C14" s="35" t="s">
        <v>153</v>
      </c>
      <c r="D14" s="17">
        <f t="shared" si="0"/>
        <v>42.15</v>
      </c>
      <c r="E14" s="17">
        <v>42.15</v>
      </c>
      <c r="F14" s="17"/>
    </row>
    <row r="15" spans="8:8" ht="26.1" customHeight="1">
      <c r="A15" s="45"/>
      <c r="B15" s="52" t="s">
        <v>154</v>
      </c>
      <c r="C15" s="35" t="s">
        <v>155</v>
      </c>
      <c r="D15" s="17">
        <f t="shared" si="0"/>
        <v>22.26</v>
      </c>
      <c r="E15" s="17">
        <v>22.26</v>
      </c>
      <c r="F15" s="17"/>
    </row>
    <row r="16" spans="8:8" ht="26.1" customHeight="1">
      <c r="A16" s="45"/>
      <c r="B16" s="52" t="s">
        <v>156</v>
      </c>
      <c r="C16" s="35" t="s">
        <v>157</v>
      </c>
      <c r="D16" s="17">
        <f t="shared" si="0"/>
        <v>3.62</v>
      </c>
      <c r="E16" s="17">
        <v>3.62</v>
      </c>
      <c r="F16" s="17"/>
    </row>
    <row r="17" spans="8:8" ht="26.1" customHeight="1">
      <c r="A17" s="45"/>
      <c r="B17" s="52" t="s">
        <v>158</v>
      </c>
      <c r="C17" s="35" t="s">
        <v>159</v>
      </c>
      <c r="D17" s="17">
        <f t="shared" si="0"/>
        <v>79.67</v>
      </c>
      <c r="E17" s="17">
        <v>79.67</v>
      </c>
      <c r="F17" s="17"/>
    </row>
    <row r="18" spans="8:8" ht="26.1" customHeight="1">
      <c r="A18" s="45"/>
      <c r="B18" s="53" t="s">
        <v>160</v>
      </c>
      <c r="C18" s="54" t="s">
        <v>161</v>
      </c>
      <c r="D18" s="55">
        <v>2.5</v>
      </c>
      <c r="E18" s="55">
        <v>2.5</v>
      </c>
      <c r="F18" s="55"/>
    </row>
    <row r="19" spans="8:8" ht="26.1" customHeight="1">
      <c r="A19" s="45"/>
      <c r="B19" s="52" t="s">
        <v>162</v>
      </c>
      <c r="C19" s="35" t="s">
        <v>163</v>
      </c>
      <c r="D19" s="17">
        <f>SUM(E19:F19)</f>
        <v>114.22</v>
      </c>
      <c r="E19" s="17">
        <f>SUM(E20:E33)</f>
        <v>33.78</v>
      </c>
      <c r="F19" s="17">
        <f>SUM(F20:F33)</f>
        <v>80.44</v>
      </c>
    </row>
    <row r="20" spans="8:8" ht="26.1" customHeight="1">
      <c r="A20" s="45"/>
      <c r="B20" s="52" t="s">
        <v>164</v>
      </c>
      <c r="C20" s="35" t="s">
        <v>165</v>
      </c>
      <c r="D20" s="17">
        <f t="shared" si="1" ref="D20:D34">SUM(E20:F20)</f>
        <v>17.59</v>
      </c>
      <c r="E20" s="17"/>
      <c r="F20" s="17">
        <v>17.59</v>
      </c>
    </row>
    <row r="21" spans="8:8" ht="26.1" customHeight="1">
      <c r="A21" s="45"/>
      <c r="B21" s="52" t="s">
        <v>166</v>
      </c>
      <c r="C21" s="35" t="s">
        <v>167</v>
      </c>
      <c r="D21" s="17">
        <f t="shared" si="1"/>
        <v>4.0</v>
      </c>
      <c r="E21" s="17"/>
      <c r="F21" s="17">
        <v>4.0</v>
      </c>
    </row>
    <row r="22" spans="8:8" ht="26.1" customHeight="1">
      <c r="A22" s="45"/>
      <c r="B22" s="52">
        <v>30203.0</v>
      </c>
      <c r="C22" s="35" t="s">
        <v>168</v>
      </c>
      <c r="D22" s="17">
        <v>1.2</v>
      </c>
      <c r="E22" s="17"/>
      <c r="F22" s="17">
        <v>1.2</v>
      </c>
    </row>
    <row r="23" spans="8:8" ht="26.1" customHeight="1">
      <c r="A23" s="45"/>
      <c r="B23" s="52" t="s">
        <v>169</v>
      </c>
      <c r="C23" s="35" t="s">
        <v>170</v>
      </c>
      <c r="D23" s="17">
        <f t="shared" si="1"/>
        <v>0.6</v>
      </c>
      <c r="E23" s="17"/>
      <c r="F23" s="17">
        <v>0.6</v>
      </c>
    </row>
    <row r="24" spans="8:8" ht="26.1" customHeight="1">
      <c r="A24" s="45"/>
      <c r="B24" s="52" t="s">
        <v>171</v>
      </c>
      <c r="C24" s="35" t="s">
        <v>172</v>
      </c>
      <c r="D24" s="17">
        <f t="shared" si="1"/>
        <v>3.62</v>
      </c>
      <c r="E24" s="17"/>
      <c r="F24" s="17">
        <v>3.62</v>
      </c>
    </row>
    <row r="25" spans="8:8" ht="26.1" customHeight="1">
      <c r="A25" s="45"/>
      <c r="B25" s="52" t="s">
        <v>173</v>
      </c>
      <c r="C25" s="35" t="s">
        <v>174</v>
      </c>
      <c r="D25" s="17">
        <f t="shared" si="1"/>
        <v>4.08</v>
      </c>
      <c r="E25" s="17"/>
      <c r="F25" s="17">
        <v>4.08</v>
      </c>
    </row>
    <row r="26" spans="8:8" ht="26.1" customHeight="1">
      <c r="A26" s="45"/>
      <c r="B26" s="52" t="s">
        <v>175</v>
      </c>
      <c r="C26" s="35" t="s">
        <v>176</v>
      </c>
      <c r="D26" s="17">
        <f t="shared" si="1"/>
        <v>5.77</v>
      </c>
      <c r="E26" s="17"/>
      <c r="F26" s="17">
        <v>5.77</v>
      </c>
    </row>
    <row r="27" spans="8:8" ht="26.1" customHeight="1">
      <c r="A27" s="45"/>
      <c r="B27" s="52" t="s">
        <v>177</v>
      </c>
      <c r="C27" s="35" t="s">
        <v>178</v>
      </c>
      <c r="D27" s="17">
        <f t="shared" si="1"/>
        <v>13.34</v>
      </c>
      <c r="E27" s="17"/>
      <c r="F27" s="17">
        <v>13.34</v>
      </c>
    </row>
    <row r="28" spans="8:8" ht="26.1" customHeight="1">
      <c r="A28" s="45"/>
      <c r="B28" s="52" t="s">
        <v>179</v>
      </c>
      <c r="C28" s="35" t="s">
        <v>180</v>
      </c>
      <c r="D28" s="17">
        <f t="shared" si="1"/>
        <v>1.4</v>
      </c>
      <c r="E28" s="17"/>
      <c r="F28" s="17">
        <v>1.4</v>
      </c>
    </row>
    <row r="29" spans="8:8" ht="26.1" customHeight="1">
      <c r="A29" s="45"/>
      <c r="B29" s="52" t="s">
        <v>181</v>
      </c>
      <c r="C29" s="35" t="s">
        <v>182</v>
      </c>
      <c r="D29" s="17">
        <f t="shared" si="1"/>
        <v>1.32</v>
      </c>
      <c r="E29" s="17"/>
      <c r="F29" s="17">
        <v>1.32</v>
      </c>
    </row>
    <row r="30" spans="8:8" ht="26.1" customHeight="1">
      <c r="A30" s="45"/>
      <c r="B30" s="52" t="s">
        <v>183</v>
      </c>
      <c r="C30" s="35" t="s">
        <v>184</v>
      </c>
      <c r="D30" s="17">
        <f t="shared" si="1"/>
        <v>7.22</v>
      </c>
      <c r="E30" s="17"/>
      <c r="F30" s="17">
        <v>7.22</v>
      </c>
    </row>
    <row r="31" spans="8:8" ht="26.1" customHeight="1">
      <c r="A31" s="45"/>
      <c r="B31" s="52" t="s">
        <v>185</v>
      </c>
      <c r="C31" s="35" t="s">
        <v>186</v>
      </c>
      <c r="D31" s="17">
        <f t="shared" si="1"/>
        <v>10.01</v>
      </c>
      <c r="E31" s="17"/>
      <c r="F31" s="17">
        <v>10.01</v>
      </c>
    </row>
    <row r="32" spans="8:8" ht="26.1" customHeight="1">
      <c r="A32" s="45"/>
      <c r="B32" s="52" t="s">
        <v>187</v>
      </c>
      <c r="C32" s="35" t="s">
        <v>188</v>
      </c>
      <c r="D32" s="17">
        <f t="shared" si="1"/>
        <v>33.78</v>
      </c>
      <c r="E32" s="17">
        <v>33.78</v>
      </c>
      <c r="F32" s="17"/>
    </row>
    <row r="33" spans="8:8" ht="26.1" customHeight="1">
      <c r="A33" s="45"/>
      <c r="B33" s="52" t="s">
        <v>189</v>
      </c>
      <c r="C33" s="35" t="s">
        <v>190</v>
      </c>
      <c r="D33" s="17">
        <f t="shared" si="1"/>
        <v>10.29</v>
      </c>
      <c r="E33" s="17"/>
      <c r="F33" s="17">
        <v>10.29</v>
      </c>
    </row>
    <row r="34" spans="8:8" ht="26.1" customHeight="1">
      <c r="A34" s="45"/>
      <c r="B34" s="52" t="s">
        <v>191</v>
      </c>
      <c r="C34" s="35" t="s">
        <v>192</v>
      </c>
      <c r="D34" s="17">
        <f t="shared" si="1"/>
        <v>99.27999999999999</v>
      </c>
      <c r="E34" s="17">
        <f>SUM(E35:E37)</f>
        <v>99.27999999999999</v>
      </c>
      <c r="F34" s="17"/>
    </row>
    <row r="35" spans="8:8" ht="26.1" customHeight="1">
      <c r="A35" s="45"/>
      <c r="B35" s="52" t="s">
        <v>193</v>
      </c>
      <c r="C35" s="35" t="s">
        <v>194</v>
      </c>
      <c r="D35" s="17">
        <f t="shared" si="2" ref="D35:D37">SUM(E35:F35)</f>
        <v>42.55</v>
      </c>
      <c r="E35" s="56">
        <v>42.55</v>
      </c>
      <c r="F35" s="17"/>
    </row>
    <row r="36" spans="8:8" ht="26.1" customHeight="1">
      <c r="A36" s="45"/>
      <c r="B36" s="52" t="s">
        <v>195</v>
      </c>
      <c r="C36" s="35" t="s">
        <v>196</v>
      </c>
      <c r="D36" s="17">
        <f t="shared" si="2"/>
        <v>54.15</v>
      </c>
      <c r="E36" s="56">
        <v>54.15</v>
      </c>
      <c r="F36" s="17"/>
    </row>
    <row r="37" spans="8:8" ht="26.1" customHeight="1">
      <c r="A37" s="45"/>
      <c r="B37" s="52" t="s">
        <v>197</v>
      </c>
      <c r="C37" s="35" t="s">
        <v>198</v>
      </c>
      <c r="D37" s="17">
        <f t="shared" si="2"/>
        <v>2.58</v>
      </c>
      <c r="E37" s="56">
        <v>2.58</v>
      </c>
      <c r="F37" s="17"/>
    </row>
    <row r="38" spans="8:8" ht="16.35" customHeight="1"/>
  </sheetData>
  <mergeCells count="6">
    <mergeCell ref="B1:F1"/>
    <mergeCell ref="B2:F2"/>
    <mergeCell ref="B4:E4"/>
    <mergeCell ref="B5:C5"/>
    <mergeCell ref="D5:F5"/>
    <mergeCell ref="A8:A37"/>
  </mergeCells>
  <printOptions horizontalCentered="1"/>
  <pageMargins left="0.39300000667572" right="0.39300000667572" top="0.39300000667572" bottom="0.39300000667572" header="0.5" footer="0.5"/>
  <pageSetup paperSize="9" fitToWidth="0" fitToHeight="0" orientation="landscape"/>
</worksheet>
</file>

<file path=xl/worksheets/sheet8.xml><?xml version="1.0" encoding="utf-8"?>
<worksheet xmlns:r="http://schemas.openxmlformats.org/officeDocument/2006/relationships" xmlns="http://schemas.openxmlformats.org/spreadsheetml/2006/main">
  <dimension ref="A1:G8"/>
  <sheetViews>
    <sheetView workbookViewId="0">
      <pane ySplit="6" topLeftCell="A7" state="frozen" activePane="bottomLeft"/>
      <selection pane="bottomLeft" activeCell="A1" sqref="A1:F1"/>
    </sheetView>
  </sheetViews>
  <sheetFormatPr defaultRowHeight="13.5" defaultColWidth="10" outlineLevelRow="7"/>
  <cols>
    <col min="1" max="1" customWidth="1" width="29.5" style="0"/>
    <col min="2" max="2" customWidth="1" width="29.0" style="0"/>
    <col min="3" max="4" customWidth="1" width="17.75" style="0"/>
    <col min="5" max="5" customWidth="1" width="17.375" style="0"/>
    <col min="6" max="6" customWidth="1" width="17.875" style="0"/>
  </cols>
  <sheetData>
    <row r="1" spans="8:8" ht="35.85" customHeight="1">
      <c r="A1" s="3" t="s">
        <v>199</v>
      </c>
      <c r="B1" s="3"/>
      <c r="C1" s="3"/>
      <c r="D1" s="3"/>
      <c r="E1" s="3"/>
      <c r="F1" s="3"/>
    </row>
    <row r="2" spans="8:8" ht="16.35" customHeight="1">
      <c r="A2" s="31"/>
      <c r="B2" s="31"/>
      <c r="C2" s="31"/>
      <c r="D2" s="31"/>
      <c r="E2" s="31"/>
      <c r="F2" s="31"/>
    </row>
    <row r="3" spans="8:8" ht="16.35" customHeight="1">
      <c r="A3" s="32" t="s">
        <v>200</v>
      </c>
      <c r="B3" s="33"/>
      <c r="C3" s="33"/>
      <c r="D3" s="33"/>
      <c r="E3" s="33"/>
      <c r="F3" s="33"/>
    </row>
    <row r="4" spans="8:8" ht="16.35" customHeight="1">
      <c r="A4" s="9" t="s">
        <v>3</v>
      </c>
      <c r="B4" s="9"/>
      <c r="C4" s="9"/>
      <c r="D4" s="9"/>
      <c r="E4" s="9"/>
      <c r="F4" s="8" t="s">
        <v>4</v>
      </c>
    </row>
    <row r="5" spans="8:8" ht="26.1" customHeight="1">
      <c r="A5" s="34" t="s">
        <v>201</v>
      </c>
      <c r="B5" s="11" t="s">
        <v>202</v>
      </c>
      <c r="C5" s="11" t="s">
        <v>203</v>
      </c>
      <c r="D5" s="11"/>
      <c r="E5" s="11"/>
      <c r="F5" s="11" t="s">
        <v>204</v>
      </c>
    </row>
    <row r="6" spans="8:8" ht="26.1" customHeight="1">
      <c r="A6" s="34"/>
      <c r="B6" s="11"/>
      <c r="C6" s="11" t="s">
        <v>43</v>
      </c>
      <c r="D6" s="11" t="s">
        <v>205</v>
      </c>
      <c r="E6" s="11" t="s">
        <v>206</v>
      </c>
      <c r="F6" s="11"/>
    </row>
    <row r="7" spans="8:8" ht="26.1" customHeight="1">
      <c r="A7" s="13"/>
      <c r="B7" s="13"/>
      <c r="C7" s="13"/>
      <c r="D7" s="13"/>
      <c r="E7" s="13"/>
      <c r="F7" s="13"/>
    </row>
    <row r="8" spans="8:8" ht="16.35" customHeight="1"/>
  </sheetData>
  <mergeCells count="6">
    <mergeCell ref="A1:F1"/>
    <mergeCell ref="A4:E4"/>
    <mergeCell ref="C5:E5"/>
    <mergeCell ref="A5:A6"/>
    <mergeCell ref="B5:B6"/>
    <mergeCell ref="F5:F6"/>
  </mergeCells>
  <printOptions horizontalCentered="1"/>
  <pageMargins left="0.39300000667572" right="0.39300000667572" top="0.39300000667572" bottom="0.39300000667572" header="0.5" footer="0.5"/>
  <pageSetup paperSize="9" fitToWidth="0" fitToHeight="0" orientation="landscape"/>
</worksheet>
</file>

<file path=xl/worksheets/sheet9.xml><?xml version="1.0" encoding="utf-8"?>
<worksheet xmlns:r="http://schemas.openxmlformats.org/officeDocument/2006/relationships" xmlns="http://schemas.openxmlformats.org/spreadsheetml/2006/main">
  <dimension ref="A1:F10"/>
  <sheetViews>
    <sheetView workbookViewId="0">
      <pane ySplit="6" topLeftCell="A7" state="frozen" activePane="bottomLeft"/>
      <selection pane="bottomLeft" activeCell="A1" sqref="A1:E1"/>
    </sheetView>
  </sheetViews>
  <sheetFormatPr defaultRowHeight="13.5" defaultColWidth="10"/>
  <cols>
    <col min="1" max="1" customWidth="1" width="12.625" style="0"/>
    <col min="2" max="2" customWidth="1" width="58.75" style="0"/>
    <col min="3" max="4" customWidth="1" width="19.5" style="0"/>
    <col min="5" max="5" customWidth="1" width="19.25" style="0"/>
  </cols>
  <sheetData>
    <row r="1" spans="8:8" ht="35.85" customHeight="1">
      <c r="A1" s="3" t="s">
        <v>207</v>
      </c>
      <c r="B1" s="3"/>
      <c r="C1" s="3"/>
      <c r="D1" s="3"/>
      <c r="E1" s="3"/>
    </row>
    <row r="2" spans="8:8" ht="16.35" customHeight="1">
      <c r="A2" s="31"/>
      <c r="B2" s="31"/>
      <c r="C2" s="31"/>
      <c r="D2" s="31"/>
      <c r="E2" s="31"/>
    </row>
    <row r="3" spans="8:8" ht="16.35" customHeight="1">
      <c r="A3" s="32" t="s">
        <v>208</v>
      </c>
      <c r="B3" s="33"/>
      <c r="C3" s="33"/>
      <c r="D3" s="33"/>
      <c r="E3" s="8"/>
    </row>
    <row r="4" spans="8:8" ht="16.35" customHeight="1">
      <c r="A4" s="9" t="s">
        <v>3</v>
      </c>
      <c r="B4" s="9"/>
      <c r="C4" s="9"/>
      <c r="D4" s="9"/>
      <c r="E4" s="8" t="s">
        <v>4</v>
      </c>
    </row>
    <row r="5" spans="8:8" ht="26.1" customHeight="1">
      <c r="A5" s="34" t="s">
        <v>53</v>
      </c>
      <c r="B5" s="11" t="s">
        <v>54</v>
      </c>
      <c r="C5" s="11" t="s">
        <v>209</v>
      </c>
      <c r="D5" s="11"/>
      <c r="E5" s="11"/>
    </row>
    <row r="6" spans="8:8" ht="26.1" customHeight="1">
      <c r="A6" s="34"/>
      <c r="B6" s="11"/>
      <c r="C6" s="11" t="s">
        <v>37</v>
      </c>
      <c r="D6" s="11" t="s">
        <v>55</v>
      </c>
      <c r="E6" s="11" t="s">
        <v>56</v>
      </c>
    </row>
    <row r="7" spans="8:8" ht="26.1" customHeight="1">
      <c r="A7" s="35"/>
      <c r="B7" s="34" t="s">
        <v>37</v>
      </c>
      <c r="C7" s="13"/>
      <c r="D7" s="13"/>
      <c r="E7" s="13"/>
    </row>
    <row r="8" spans="8:8" ht="26.1" customHeight="1">
      <c r="A8" s="37"/>
      <c r="B8" s="12"/>
      <c r="C8" s="17"/>
      <c r="D8" s="17"/>
      <c r="E8" s="17"/>
    </row>
    <row r="9" spans="8:8" ht="24.0" customHeight="1">
      <c r="A9" s="57" t="s">
        <v>210</v>
      </c>
      <c r="B9" s="57"/>
      <c r="C9" s="57"/>
      <c r="D9" s="57"/>
      <c r="E9" s="57"/>
    </row>
    <row r="10" spans="8:8" ht="16.35" customHeight="1"/>
  </sheetData>
  <mergeCells count="6">
    <mergeCell ref="A1:E1"/>
    <mergeCell ref="A5:A6"/>
    <mergeCell ref="B5:B6"/>
    <mergeCell ref="A4:D4"/>
    <mergeCell ref="C5:E5"/>
    <mergeCell ref="A9:E9"/>
  </mergeCells>
  <printOptions horizontalCentered="1"/>
  <pageMargins left="0.39300000667572" right="0.39300000667572" top="0.39300000667572" bottom="0.39300000667572" header="0.5" footer="0.5"/>
  <pageSetup paperSize="9" fitToWidth="0" fitToHeight="0" orientation="landscape"/>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Apache POI</dc:creator>
  <cp:lastModifiedBy>lenovo</cp:lastModifiedBy>
  <dcterms:created xsi:type="dcterms:W3CDTF">2025-01-09T20:36:00Z</dcterms:created>
  <dcterms:modified xsi:type="dcterms:W3CDTF">2025-01-17T03:12:33Z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65bd94bed03844c0bdefdc8880adad69_23</vt:lpwstr>
  </property>
  <property fmtid="{D5CDD505-2E9C-101B-9397-08002B2CF9AE}" pid="3" name="KSOProductBuildVer">
    <vt:lpwstr>2052-12.1.0.19770</vt:lpwstr>
  </property>
</Properties>
</file>